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Confronto regione" sheetId="1" r:id="rId1"/>
    <sheet name="Confronto mese" sheetId="2" r:id="rId2"/>
  </sheets>
  <definedNames>
    <definedName name="_xlnm.Print_Area" localSheetId="1">'Confronto mese'!$A$1:$N$24</definedName>
    <definedName name="_xlnm.Print_Area" localSheetId="0">'Confronto regione'!$A$1:$N$29</definedName>
  </definedNames>
  <calcPr fullCalcOnLoad="1"/>
</workbook>
</file>

<file path=xl/sharedStrings.xml><?xml version="1.0" encoding="utf-8"?>
<sst xmlns="http://schemas.openxmlformats.org/spreadsheetml/2006/main" count="69" uniqueCount="46">
  <si>
    <t>Paganti</t>
  </si>
  <si>
    <t>Non paganti</t>
  </si>
  <si>
    <t>Totale Visitatori</t>
  </si>
  <si>
    <t>REGIONE</t>
  </si>
  <si>
    <t>Visitatori</t>
  </si>
  <si>
    <t>Introiti Lordi* (Euro)</t>
  </si>
  <si>
    <t>Introiti Lordi</t>
  </si>
  <si>
    <t>Tavola 6 - Visitatori e Introiti dei Musei, Monumenti ed Aree Archeologiche Statali per Regione - Confronto con anno precedente</t>
  </si>
  <si>
    <t>Introiti Netti (Euro)</t>
  </si>
  <si>
    <t xml:space="preserve">Introiti Netti </t>
  </si>
  <si>
    <t>MUSEI, MONUMENTI E AREE ARCHEOLOGICHE STATALI</t>
  </si>
  <si>
    <t>Rilevazione 2022</t>
  </si>
  <si>
    <t>Confronto % 2022/2021</t>
  </si>
  <si>
    <t>ABRUZZO</t>
  </si>
  <si>
    <t>BASILICATA</t>
  </si>
  <si>
    <t>CALABRIA</t>
  </si>
  <si>
    <t>CAMPANIA</t>
  </si>
  <si>
    <t>EMILIA ROMAGNA</t>
  </si>
  <si>
    <t>FRIULI-VENEZIA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</si>
  <si>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</si>
  <si>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</si>
  <si>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</si>
  <si>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</si>
  <si>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</si>
  <si>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</si>
  <si>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</si>
  <si>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</si>
  <si>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TOSCANA</t>
  </si>
  <si>
    <t>UMBRIA</t>
  </si>
  <si>
    <t>VENETO</t>
  </si>
  <si>
    <t>TOTALI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</si>
  <si>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</si>
  <si>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</si>
  <si>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</si>
  <si>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</si>
  <si>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</si>
  <si>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</si>
  <si>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</si>
  <si>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</si>
  <si>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</si>
  <si>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</si>
  <si>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</si>
  <si>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</si>
  <si>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r>
      <t xml:space="preserve">Direzione generale Bilancio 
Servizio I 
</t>
    </r>
    <r>
      <rPr>
        <b/>
        <sz val="8"/>
        <rFont val="Arial"/>
        <family val="2"/>
      </rPr>
      <t xml:space="preserve">Ufficio di Statistica         </t>
    </r>
    <r>
      <rPr>
        <sz val="8"/>
        <rFont val="Arial"/>
        <family val="2"/>
      </rPr>
      <t xml:space="preserve">                         </t>
    </r>
  </si>
  <si>
    <t>Tavola 6 - Visitatori e Introiti dei Musei, Monumenti ed Aree Archeologiche Statali per mese - Confronto con anno precedente</t>
  </si>
  <si>
    <t>MESE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</si>
</sst>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_ ;\-#,##0\ "/>
    <numFmt numFmtId="179" formatCode="#,##0.00_ ;\-#,##0.00\ "/>
    <numFmt numFmtId="180" formatCode="#,##0.0000"/>
  </numFmts>
  <fonts count="3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left" wrapText="1"/>
    </xf>
    <xf numFmtId="4" fontId="1" fillId="0" borderId="0" xfId="44" applyNumberFormat="1" applyFont="1" applyFill="1" applyBorder="1" applyAlignment="1">
      <alignment horizontal="right"/>
    </xf>
    <xf numFmtId="3" fontId="1" fillId="0" borderId="0" xfId="44" applyNumberFormat="1" applyFont="1" applyBorder="1" applyAlignment="1">
      <alignment horizontal="right"/>
    </xf>
    <xf numFmtId="4" fontId="2" fillId="0" borderId="0" xfId="44" applyNumberFormat="1" applyFont="1" applyFill="1" applyBorder="1" applyAlignment="1">
      <alignment horizontal="right" vertical="center"/>
    </xf>
    <xf numFmtId="4" fontId="1" fillId="0" borderId="0" xfId="44" applyNumberFormat="1" applyFont="1" applyBorder="1" applyAlignment="1">
      <alignment horizontal="right"/>
    </xf>
    <xf numFmtId="4" fontId="2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2" fillId="0" borderId="0" xfId="44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4" fontId="2" fillId="0" borderId="0" xfId="44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1" xfId="0" applyNumberFormat="1" applyFon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center" wrapText="1"/>
    </xf>
    <xf numFmtId="4" fontId="2" fillId="0" borderId="13" xfId="0" applyNumberFormat="1" applyFont="1" applyBorder="1" applyAlignment="1">
      <alignment horizontal="center" wrapText="1"/>
    </xf>
    <xf numFmtId="4" fontId="2" fillId="0" borderId="14" xfId="0" applyNumberFormat="1" applyFont="1" applyBorder="1" applyAlignment="1">
      <alignment horizontal="center" wrapText="1"/>
    </xf>
    <xf numFmtId="4" fontId="2" fillId="0" borderId="15" xfId="0" applyNumberFormat="1" applyFont="1" applyBorder="1" applyAlignment="1">
      <alignment horizontal="center" wrapText="1"/>
    </xf>
    <xf numFmtId="0" fontId="1" fillId="0" borderId="0" xfId="0" applyFont="1" applyBorder="1" applyAlignment="1">
      <alignment/>
    </xf>
    <xf numFmtId="10" fontId="1" fillId="0" borderId="0" xfId="0" applyNumberFormat="1" applyFont="1" applyBorder="1" applyAlignment="1">
      <alignment/>
    </xf>
    <xf numFmtId="10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16" xfId="0" applyFont="1" applyBorder="1" applyAlignment="1">
      <alignment horizontal="left" wrapText="1"/>
    </xf>
    <xf numFmtId="4" fontId="1" fillId="0" borderId="17" xfId="44" applyNumberFormat="1" applyFont="1" applyBorder="1" applyAlignment="1">
      <alignment horizontal="right"/>
    </xf>
    <xf numFmtId="3" fontId="1" fillId="0" borderId="18" xfId="44" applyNumberFormat="1" applyFont="1" applyBorder="1" applyAlignment="1">
      <alignment horizontal="right"/>
    </xf>
    <xf numFmtId="3" fontId="1" fillId="0" borderId="19" xfId="44" applyNumberFormat="1" applyFont="1" applyBorder="1" applyAlignment="1">
      <alignment horizontal="right"/>
    </xf>
    <xf numFmtId="4" fontId="1" fillId="0" borderId="19" xfId="44" applyNumberFormat="1" applyFont="1" applyBorder="1" applyAlignment="1">
      <alignment horizontal="right"/>
    </xf>
    <xf numFmtId="4" fontId="1" fillId="0" borderId="18" xfId="44" applyNumberFormat="1" applyFont="1" applyFill="1" applyBorder="1" applyAlignment="1">
      <alignment horizontal="right"/>
    </xf>
    <xf numFmtId="4" fontId="1" fillId="0" borderId="19" xfId="44" applyNumberFormat="1" applyFont="1" applyFill="1" applyBorder="1" applyAlignment="1">
      <alignment horizontal="right"/>
    </xf>
    <xf numFmtId="4" fontId="1" fillId="0" borderId="20" xfId="44" applyNumberFormat="1" applyFont="1" applyFill="1" applyBorder="1" applyAlignment="1">
      <alignment horizontal="right"/>
    </xf>
    <xf numFmtId="0" fontId="1" fillId="0" borderId="21" xfId="0" applyFont="1" applyBorder="1" applyAlignment="1">
      <alignment horizontal="left" wrapText="1"/>
    </xf>
    <xf numFmtId="4" fontId="1" fillId="0" borderId="22" xfId="44" applyNumberFormat="1" applyFont="1" applyBorder="1" applyAlignment="1">
      <alignment horizontal="right"/>
    </xf>
    <xf numFmtId="3" fontId="1" fillId="0" borderId="23" xfId="44" applyNumberFormat="1" applyFont="1" applyBorder="1" applyAlignment="1">
      <alignment horizontal="right"/>
    </xf>
    <xf numFmtId="3" fontId="1" fillId="0" borderId="24" xfId="44" applyNumberFormat="1" applyFont="1" applyBorder="1" applyAlignment="1">
      <alignment horizontal="right"/>
    </xf>
    <xf numFmtId="4" fontId="1" fillId="0" borderId="24" xfId="44" applyNumberFormat="1" applyFont="1" applyBorder="1" applyAlignment="1">
      <alignment horizontal="right"/>
    </xf>
    <xf numFmtId="4" fontId="1" fillId="0" borderId="23" xfId="44" applyNumberFormat="1" applyFont="1" applyFill="1" applyBorder="1" applyAlignment="1">
      <alignment horizontal="right"/>
    </xf>
    <xf numFmtId="4" fontId="1" fillId="0" borderId="24" xfId="44" applyNumberFormat="1" applyFont="1" applyFill="1" applyBorder="1" applyAlignment="1">
      <alignment horizontal="right"/>
    </xf>
    <xf numFmtId="4" fontId="1" fillId="0" borderId="25" xfId="44" applyNumberFormat="1" applyFont="1" applyFill="1" applyBorder="1" applyAlignment="1">
      <alignment horizontal="right"/>
    </xf>
    <xf numFmtId="0" fontId="1" fillId="0" borderId="21" xfId="0" applyFont="1" applyFill="1" applyBorder="1" applyAlignment="1">
      <alignment horizontal="left" wrapText="1"/>
    </xf>
    <xf numFmtId="4" fontId="1" fillId="0" borderId="22" xfId="44" applyNumberFormat="1" applyFont="1" applyFill="1" applyBorder="1" applyAlignment="1">
      <alignment horizontal="right"/>
    </xf>
    <xf numFmtId="3" fontId="1" fillId="0" borderId="23" xfId="44" applyNumberFormat="1" applyFont="1" applyFill="1" applyBorder="1" applyAlignment="1">
      <alignment horizontal="right"/>
    </xf>
    <xf numFmtId="3" fontId="1" fillId="0" borderId="24" xfId="44" applyNumberFormat="1" applyFont="1" applyFill="1" applyBorder="1" applyAlignment="1">
      <alignment horizontal="right"/>
    </xf>
    <xf numFmtId="0" fontId="1" fillId="0" borderId="26" xfId="0" applyFont="1" applyBorder="1" applyAlignment="1">
      <alignment horizontal="left" wrapText="1"/>
    </xf>
    <xf numFmtId="3" fontId="1" fillId="0" borderId="27" xfId="44" applyNumberFormat="1" applyFont="1" applyBorder="1" applyAlignment="1">
      <alignment horizontal="right"/>
    </xf>
    <xf numFmtId="3" fontId="1" fillId="0" borderId="28" xfId="44" applyNumberFormat="1" applyFont="1" applyBorder="1" applyAlignment="1">
      <alignment horizontal="right"/>
    </xf>
    <xf numFmtId="4" fontId="1" fillId="0" borderId="28" xfId="44" applyNumberFormat="1" applyFont="1" applyBorder="1" applyAlignment="1">
      <alignment horizontal="right"/>
    </xf>
    <xf numFmtId="4" fontId="1" fillId="0" borderId="29" xfId="44" applyNumberFormat="1" applyFont="1" applyBorder="1" applyAlignment="1">
      <alignment horizontal="right"/>
    </xf>
    <xf numFmtId="4" fontId="1" fillId="0" borderId="27" xfId="44" applyNumberFormat="1" applyFont="1" applyFill="1" applyBorder="1" applyAlignment="1">
      <alignment horizontal="right"/>
    </xf>
    <xf numFmtId="4" fontId="1" fillId="0" borderId="28" xfId="44" applyNumberFormat="1" applyFont="1" applyFill="1" applyBorder="1" applyAlignment="1">
      <alignment horizontal="right"/>
    </xf>
    <xf numFmtId="4" fontId="1" fillId="0" borderId="30" xfId="44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4" fontId="2" fillId="0" borderId="31" xfId="44" applyNumberFormat="1" applyFont="1" applyBorder="1" applyAlignment="1">
      <alignment horizontal="right"/>
    </xf>
    <xf numFmtId="4" fontId="2" fillId="0" borderId="31" xfId="44" applyNumberFormat="1" applyFont="1" applyFill="1" applyBorder="1" applyAlignment="1">
      <alignment horizontal="right"/>
    </xf>
    <xf numFmtId="3" fontId="2" fillId="0" borderId="11" xfId="44" applyNumberFormat="1" applyFont="1" applyBorder="1" applyAlignment="1">
      <alignment horizontal="right"/>
    </xf>
    <xf numFmtId="3" fontId="2" fillId="0" borderId="12" xfId="44" applyNumberFormat="1" applyFont="1" applyBorder="1" applyAlignment="1">
      <alignment horizontal="right"/>
    </xf>
    <xf numFmtId="4" fontId="2" fillId="0" borderId="12" xfId="44" applyNumberFormat="1" applyFont="1" applyBorder="1" applyAlignment="1">
      <alignment horizontal="right"/>
    </xf>
    <xf numFmtId="4" fontId="2" fillId="0" borderId="11" xfId="44" applyNumberFormat="1" applyFont="1" applyFill="1" applyBorder="1" applyAlignment="1">
      <alignment horizontal="right"/>
    </xf>
    <xf numFmtId="4" fontId="2" fillId="0" borderId="12" xfId="44" applyNumberFormat="1" applyFont="1" applyFill="1" applyBorder="1" applyAlignment="1">
      <alignment horizontal="right"/>
    </xf>
    <xf numFmtId="3" fontId="1" fillId="0" borderId="0" xfId="0" applyNumberFormat="1" applyFont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" fontId="2" fillId="0" borderId="33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1" fontId="1" fillId="0" borderId="0" xfId="44" applyFont="1" applyBorder="1" applyAlignment="1">
      <alignment horizontal="center" vertical="center"/>
    </xf>
    <xf numFmtId="41" fontId="2" fillId="0" borderId="0" xfId="44" applyFont="1" applyBorder="1" applyAlignment="1">
      <alignment horizontal="center" vertical="center"/>
    </xf>
    <xf numFmtId="4" fontId="2" fillId="0" borderId="33" xfId="0" applyNumberFormat="1" applyFont="1" applyBorder="1" applyAlignment="1">
      <alignment horizontal="center"/>
    </xf>
    <xf numFmtId="4" fontId="2" fillId="0" borderId="31" xfId="0" applyNumberFormat="1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26</xdr:row>
      <xdr:rowOff>47625</xdr:rowOff>
    </xdr:from>
    <xdr:to>
      <xdr:col>13</xdr:col>
      <xdr:colOff>476250</xdr:colOff>
      <xdr:row>26</xdr:row>
      <xdr:rowOff>276225</xdr:rowOff>
    </xdr:to>
    <xdr:sp>
      <xdr:nvSpPr>
        <xdr:cNvPr id="1" name="Text Box 40"/>
        <xdr:cNvSpPr txBox="1">
          <a:spLocks noChangeArrowheads="1"/>
        </xdr:cNvSpPr>
      </xdr:nvSpPr>
      <xdr:spPr>
        <a:xfrm>
          <a:off x="47625" y="5905500"/>
          <a:ext cx="105727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    Al lordo dell'eventuale aggio spettante al Concessionario del servizio di biglietteria, ove presente.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1152525</xdr:colOff>
      <xdr:row>0</xdr:row>
      <xdr:rowOff>371475</xdr:rowOff>
    </xdr:to>
    <xdr:pic>
      <xdr:nvPicPr>
        <xdr:cNvPr id="2" name="Immagine 2" descr="E:\8_MIBACT\0_AMMINISTRAZIONE\2_LOGO\MiC_logo_esteso_BL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57150</xdr:rowOff>
    </xdr:from>
    <xdr:to>
      <xdr:col>13</xdr:col>
      <xdr:colOff>476250</xdr:colOff>
      <xdr:row>23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4914900"/>
          <a:ext cx="105727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    Al lordo dell'eventuale aggio spettante al Concessionario del servizio di biglietteria, ove presente.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1152525</xdr:colOff>
      <xdr:row>0</xdr:row>
      <xdr:rowOff>371475</xdr:rowOff>
    </xdr:to>
    <xdr:pic>
      <xdr:nvPicPr>
        <xdr:cNvPr id="2" name="Immagine 2" descr="E:\8_MIBACT\0_AMMINISTRAZIONE\2_LOGO\MiC_logo_esteso_BL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showGridLines="0" tabSelected="1" zoomScalePageLayoutView="0" workbookViewId="0" topLeftCell="A1">
      <selection activeCell="A8" sqref="A8"/>
    </sheetView>
  </sheetViews>
  <sheetFormatPr defaultColWidth="9.140625" defaultRowHeight="12.75"/>
  <cols>
    <col min="1" max="1" width="17.57421875" style="10" customWidth="1"/>
    <col min="2" max="4" width="11.7109375" style="28" customWidth="1"/>
    <col min="5" max="6" width="11.7109375" style="11" customWidth="1"/>
    <col min="7" max="9" width="11.7109375" style="28" customWidth="1"/>
    <col min="10" max="11" width="11.7109375" style="11" customWidth="1"/>
    <col min="12" max="14" width="8.7109375" style="11" customWidth="1"/>
    <col min="15" max="15" width="9.140625" style="10" customWidth="1"/>
    <col min="16" max="16" width="0" style="10" hidden="1" customWidth="1"/>
    <col min="17" max="20" width="9.140625" style="10" customWidth="1"/>
    <col min="21" max="22" width="10.7109375" style="10" customWidth="1"/>
    <col min="23" max="16384" width="9.140625" style="10" customWidth="1"/>
  </cols>
  <sheetData>
    <row r="1" spans="2:13" ht="37.5" customHeight="1">
      <c r="B1" s="71" t="s">
        <v>43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4" ht="12">
      <c r="A2" s="3"/>
      <c r="B2" s="73" t="s">
        <v>11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12"/>
    </row>
    <row r="3" spans="2:14" ht="11.25"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12"/>
    </row>
    <row r="4" spans="1:14" ht="17.25" customHeight="1">
      <c r="A4" s="13"/>
      <c r="B4" s="74" t="s">
        <v>10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14"/>
    </row>
    <row r="5" spans="1:13" ht="15.75" customHeight="1">
      <c r="A5" s="72" t="s">
        <v>7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</row>
    <row r="6" spans="1:13" ht="18.75" customHeight="1" thickBot="1">
      <c r="A6" s="15"/>
      <c r="B6" s="16"/>
      <c r="C6" s="16"/>
      <c r="D6" s="16"/>
      <c r="E6" s="17"/>
      <c r="F6" s="17"/>
      <c r="G6" s="16"/>
      <c r="H6" s="16"/>
      <c r="I6" s="16"/>
      <c r="J6" s="17"/>
      <c r="K6" s="17"/>
      <c r="L6" s="17"/>
      <c r="M6" s="17"/>
    </row>
    <row r="7" spans="1:14" ht="28.5" customHeight="1" thickBot="1" thickTop="1">
      <c r="A7" s="13"/>
      <c r="B7" s="66">
        <v>2021</v>
      </c>
      <c r="C7" s="67"/>
      <c r="D7" s="67"/>
      <c r="E7" s="67"/>
      <c r="F7" s="68"/>
      <c r="G7" s="66">
        <v>2022</v>
      </c>
      <c r="H7" s="67"/>
      <c r="I7" s="67"/>
      <c r="J7" s="67"/>
      <c r="K7" s="68"/>
      <c r="L7" s="69" t="s">
        <v>12</v>
      </c>
      <c r="M7" s="69"/>
      <c r="N7" s="70"/>
    </row>
    <row r="8" spans="1:14" ht="39" customHeight="1" thickBot="1" thickTop="1">
      <c r="A8" s="18" t="s">
        <v>3</v>
      </c>
      <c r="B8" s="19" t="s">
        <v>0</v>
      </c>
      <c r="C8" s="20" t="s">
        <v>1</v>
      </c>
      <c r="D8" s="20" t="s">
        <v>2</v>
      </c>
      <c r="E8" s="21" t="s">
        <v>5</v>
      </c>
      <c r="F8" s="22" t="s">
        <v>8</v>
      </c>
      <c r="G8" s="19" t="s">
        <v>0</v>
      </c>
      <c r="H8" s="20" t="s">
        <v>1</v>
      </c>
      <c r="I8" s="20" t="s">
        <v>2</v>
      </c>
      <c r="J8" s="21" t="s">
        <v>5</v>
      </c>
      <c r="K8" s="22" t="s">
        <v>8</v>
      </c>
      <c r="L8" s="23" t="s">
        <v>4</v>
      </c>
      <c r="M8" s="24" t="s">
        <v>6</v>
      </c>
      <c r="N8" s="22" t="s">
        <v>9</v>
      </c>
    </row>
    <row r="9" spans="1:21" s="25" customFormat="1" ht="13.5" customHeight="1" thickTop="1">
      <c r="A9" s="29" t="s">
        <v>13</v>
      </c>
      <c r="B9" s="31">
        <v>29986</v>
      </c>
      <c r="C9" s="32">
        <v>25581</v>
      </c>
      <c r="D9" s="32">
        <v>55567</v>
      </c>
      <c r="E9" s="33">
        <v>112670</v>
      </c>
      <c r="F9" s="30">
        <v>112670</v>
      </c>
      <c r="G9" s="31">
        <v>70667</v>
      </c>
      <c r="H9" s="32">
        <v>65782</v>
      </c>
      <c r="I9" s="32">
        <v>136449</v>
      </c>
      <c r="J9" s="33">
        <v>267494</v>
      </c>
      <c r="K9" s="30">
        <v>267494</v>
      </c>
      <c r="L9" s="34">
        <v>145.55761513128294</v>
      </c>
      <c r="M9" s="35">
        <v>137.41368598562173</v>
      </c>
      <c r="N9" s="36">
        <v>137.41368598562173</v>
      </c>
      <c r="R9" s="65"/>
      <c r="S9" s="65"/>
      <c r="T9" s="65"/>
      <c r="U9" s="65"/>
    </row>
    <row r="10" spans="1:21" s="25" customFormat="1" ht="15.75" customHeight="1">
      <c r="A10" s="37" t="s">
        <v>14</v>
      </c>
      <c r="B10" s="39">
        <v>56628</v>
      </c>
      <c r="C10" s="40">
        <v>84942</v>
      </c>
      <c r="D10" s="40">
        <v>141570</v>
      </c>
      <c r="E10" s="41">
        <v>160133</v>
      </c>
      <c r="F10" s="38">
        <v>160133</v>
      </c>
      <c r="G10" s="39">
        <v>73214</v>
      </c>
      <c r="H10" s="40">
        <v>120600</v>
      </c>
      <c r="I10" s="40">
        <v>193814</v>
      </c>
      <c r="J10" s="41">
        <v>229306</v>
      </c>
      <c r="K10" s="38">
        <v>229306</v>
      </c>
      <c r="L10" s="42">
        <v>36.90329872148054</v>
      </c>
      <c r="M10" s="43">
        <v>43.197217313108474</v>
      </c>
      <c r="N10" s="44">
        <v>43.197217313108474</v>
      </c>
      <c r="R10" s="65"/>
      <c r="S10" s="65"/>
      <c r="T10" s="65"/>
      <c r="U10" s="65"/>
    </row>
    <row r="11" spans="1:21" s="25" customFormat="1" ht="15.75" customHeight="1">
      <c r="A11" s="37" t="s">
        <v>15</v>
      </c>
      <c r="B11" s="39">
        <v>101516</v>
      </c>
      <c r="C11" s="40">
        <v>108651</v>
      </c>
      <c r="D11" s="40">
        <v>210167</v>
      </c>
      <c r="E11" s="41">
        <v>615850</v>
      </c>
      <c r="F11" s="38">
        <v>598288.3</v>
      </c>
      <c r="G11" s="39">
        <v>154590</v>
      </c>
      <c r="H11" s="40">
        <v>269600</v>
      </c>
      <c r="I11" s="40">
        <v>424190</v>
      </c>
      <c r="J11" s="41">
        <v>946060</v>
      </c>
      <c r="K11" s="38">
        <v>920674.9</v>
      </c>
      <c r="L11" s="42">
        <v>101.8347314278645</v>
      </c>
      <c r="M11" s="43">
        <v>53.61857595193635</v>
      </c>
      <c r="N11" s="44">
        <v>53.884824423275525</v>
      </c>
      <c r="R11" s="65"/>
      <c r="S11" s="65"/>
      <c r="T11" s="65"/>
      <c r="U11" s="65"/>
    </row>
    <row r="12" spans="1:21" s="25" customFormat="1" ht="15.75" customHeight="1">
      <c r="A12" s="37" t="s">
        <v>16</v>
      </c>
      <c r="B12" s="39">
        <v>1995778</v>
      </c>
      <c r="C12" s="40">
        <v>2226598</v>
      </c>
      <c r="D12" s="40">
        <v>4222376</v>
      </c>
      <c r="E12" s="41">
        <v>21000421.22</v>
      </c>
      <c r="F12" s="38">
        <v>17725425.6766</v>
      </c>
      <c r="G12" s="39">
        <v>4453277</v>
      </c>
      <c r="H12" s="40">
        <v>4075435</v>
      </c>
      <c r="I12" s="40">
        <v>8528712</v>
      </c>
      <c r="J12" s="41">
        <v>53499304.93</v>
      </c>
      <c r="K12" s="38">
        <v>46372777.5938</v>
      </c>
      <c r="L12" s="42">
        <v>101.98845389420555</v>
      </c>
      <c r="M12" s="43">
        <v>154.75348503509684</v>
      </c>
      <c r="N12" s="44">
        <v>161.617286037979</v>
      </c>
      <c r="R12" s="65"/>
      <c r="S12" s="65"/>
      <c r="T12" s="65"/>
      <c r="U12" s="65"/>
    </row>
    <row r="13" spans="1:21" s="25" customFormat="1" ht="15.75" customHeight="1">
      <c r="A13" s="37" t="s">
        <v>17</v>
      </c>
      <c r="B13" s="39">
        <v>363642</v>
      </c>
      <c r="C13" s="40">
        <v>109536</v>
      </c>
      <c r="D13" s="40">
        <v>473178</v>
      </c>
      <c r="E13" s="41">
        <v>1988934.02</v>
      </c>
      <c r="F13" s="38">
        <v>1526924.855</v>
      </c>
      <c r="G13" s="39">
        <v>568782</v>
      </c>
      <c r="H13" s="40">
        <v>332201</v>
      </c>
      <c r="I13" s="40">
        <v>900983</v>
      </c>
      <c r="J13" s="41">
        <v>2942267.66</v>
      </c>
      <c r="K13" s="38">
        <v>2292502.22</v>
      </c>
      <c r="L13" s="42">
        <v>90.41100811956599</v>
      </c>
      <c r="M13" s="43">
        <v>47.93188866064044</v>
      </c>
      <c r="N13" s="44">
        <v>50.13850959941314</v>
      </c>
      <c r="R13" s="65"/>
      <c r="S13" s="65"/>
      <c r="T13" s="65"/>
      <c r="U13" s="65"/>
    </row>
    <row r="14" spans="1:21" s="25" customFormat="1" ht="15.75" customHeight="1">
      <c r="A14" s="37" t="s">
        <v>18</v>
      </c>
      <c r="B14" s="39">
        <v>116359</v>
      </c>
      <c r="C14" s="40">
        <v>514810</v>
      </c>
      <c r="D14" s="40">
        <v>631169</v>
      </c>
      <c r="E14" s="41">
        <v>947056.5</v>
      </c>
      <c r="F14" s="38">
        <v>736009.492</v>
      </c>
      <c r="G14" s="39">
        <v>202943</v>
      </c>
      <c r="H14" s="40">
        <v>946966</v>
      </c>
      <c r="I14" s="40">
        <v>1149909</v>
      </c>
      <c r="J14" s="41">
        <v>1760810.5</v>
      </c>
      <c r="K14" s="38">
        <v>1354076.86</v>
      </c>
      <c r="L14" s="42">
        <v>82.18717966186551</v>
      </c>
      <c r="M14" s="43">
        <v>85.924546212396</v>
      </c>
      <c r="N14" s="44">
        <v>83.97546155559638</v>
      </c>
      <c r="R14" s="65"/>
      <c r="S14" s="65"/>
      <c r="T14" s="65"/>
      <c r="U14" s="65"/>
    </row>
    <row r="15" spans="1:21" s="25" customFormat="1" ht="15.75" customHeight="1">
      <c r="A15" s="37" t="s">
        <v>19</v>
      </c>
      <c r="B15" s="39">
        <v>2623368</v>
      </c>
      <c r="C15" s="40">
        <v>2702783</v>
      </c>
      <c r="D15" s="40">
        <v>5326151</v>
      </c>
      <c r="E15" s="41">
        <v>28068765.5</v>
      </c>
      <c r="F15" s="38">
        <v>24539793.939</v>
      </c>
      <c r="G15" s="39">
        <v>7550445</v>
      </c>
      <c r="H15" s="40">
        <v>14994256</v>
      </c>
      <c r="I15" s="40">
        <v>22544701</v>
      </c>
      <c r="J15" s="41">
        <v>90491113</v>
      </c>
      <c r="K15" s="38">
        <v>78905562.6237</v>
      </c>
      <c r="L15" s="42">
        <v>323.2831739092639</v>
      </c>
      <c r="M15" s="43">
        <v>222.3907834493113</v>
      </c>
      <c r="N15" s="44">
        <v>221.5412599626556</v>
      </c>
      <c r="R15" s="65"/>
      <c r="S15" s="65"/>
      <c r="T15" s="65"/>
      <c r="U15" s="65"/>
    </row>
    <row r="16" spans="1:21" s="25" customFormat="1" ht="15.75" customHeight="1">
      <c r="A16" s="37" t="s">
        <v>20</v>
      </c>
      <c r="B16" s="39">
        <v>40630</v>
      </c>
      <c r="C16" s="40">
        <v>20637</v>
      </c>
      <c r="D16" s="40">
        <v>61267</v>
      </c>
      <c r="E16" s="41">
        <v>144478.5</v>
      </c>
      <c r="F16" s="38">
        <v>127128.5</v>
      </c>
      <c r="G16" s="39">
        <v>92350</v>
      </c>
      <c r="H16" s="40">
        <v>91705</v>
      </c>
      <c r="I16" s="40">
        <v>184055</v>
      </c>
      <c r="J16" s="41">
        <v>499228</v>
      </c>
      <c r="K16" s="38">
        <v>424263</v>
      </c>
      <c r="L16" s="42">
        <v>200.41457881077903</v>
      </c>
      <c r="M16" s="43">
        <v>245.53791740639613</v>
      </c>
      <c r="N16" s="44">
        <v>233.72768498015785</v>
      </c>
      <c r="R16" s="65"/>
      <c r="S16" s="65"/>
      <c r="T16" s="65"/>
      <c r="U16" s="65"/>
    </row>
    <row r="17" spans="1:21" s="25" customFormat="1" ht="15.75" customHeight="1">
      <c r="A17" s="37" t="s">
        <v>21</v>
      </c>
      <c r="B17" s="39">
        <v>530151</v>
      </c>
      <c r="C17" s="40">
        <v>224308</v>
      </c>
      <c r="D17" s="40">
        <v>754459</v>
      </c>
      <c r="E17" s="41">
        <v>5098833.2</v>
      </c>
      <c r="F17" s="38">
        <v>4417622.98</v>
      </c>
      <c r="G17" s="39">
        <v>1088147</v>
      </c>
      <c r="H17" s="40">
        <v>604462</v>
      </c>
      <c r="I17" s="40">
        <v>1692609</v>
      </c>
      <c r="J17" s="41">
        <v>11343755.4</v>
      </c>
      <c r="K17" s="38">
        <v>8457243.0938</v>
      </c>
      <c r="L17" s="42">
        <v>124.34738004318326</v>
      </c>
      <c r="M17" s="43">
        <v>122.47747582721473</v>
      </c>
      <c r="N17" s="44">
        <v>91.44329726843281</v>
      </c>
      <c r="R17" s="65"/>
      <c r="S17" s="65"/>
      <c r="T17" s="65"/>
      <c r="U17" s="65"/>
    </row>
    <row r="18" spans="1:21" s="25" customFormat="1" ht="15.75" customHeight="1">
      <c r="A18" s="37" t="s">
        <v>22</v>
      </c>
      <c r="B18" s="39">
        <v>180184</v>
      </c>
      <c r="C18" s="40">
        <v>77581</v>
      </c>
      <c r="D18" s="40">
        <v>257765</v>
      </c>
      <c r="E18" s="41">
        <v>1273583</v>
      </c>
      <c r="F18" s="38">
        <v>768985.0295</v>
      </c>
      <c r="G18" s="39">
        <v>241814</v>
      </c>
      <c r="H18" s="40">
        <v>197913</v>
      </c>
      <c r="I18" s="40">
        <v>439727</v>
      </c>
      <c r="J18" s="41">
        <v>1749433.5</v>
      </c>
      <c r="K18" s="38">
        <v>1080264.1388</v>
      </c>
      <c r="L18" s="42">
        <v>70.59220607918066</v>
      </c>
      <c r="M18" s="43">
        <v>37.36313220261263</v>
      </c>
      <c r="N18" s="44">
        <v>40.479215766059355</v>
      </c>
      <c r="Q18" s="26"/>
      <c r="R18" s="65"/>
      <c r="S18" s="65"/>
      <c r="T18" s="65"/>
      <c r="U18" s="65"/>
    </row>
    <row r="19" spans="1:21" s="25" customFormat="1" ht="15.75" customHeight="1">
      <c r="A19" s="45" t="s">
        <v>23</v>
      </c>
      <c r="B19" s="47">
        <v>28655</v>
      </c>
      <c r="C19" s="48">
        <v>28937</v>
      </c>
      <c r="D19" s="48">
        <v>57592</v>
      </c>
      <c r="E19" s="43">
        <v>110734</v>
      </c>
      <c r="F19" s="46">
        <v>110734</v>
      </c>
      <c r="G19" s="47">
        <v>34772</v>
      </c>
      <c r="H19" s="48">
        <v>48414</v>
      </c>
      <c r="I19" s="48">
        <v>83186</v>
      </c>
      <c r="J19" s="43">
        <v>132020</v>
      </c>
      <c r="K19" s="46">
        <v>132020</v>
      </c>
      <c r="L19" s="42">
        <v>44.440200027781636</v>
      </c>
      <c r="M19" s="43">
        <v>19.22264164574566</v>
      </c>
      <c r="N19" s="44">
        <v>19.22264164574566</v>
      </c>
      <c r="R19" s="65"/>
      <c r="S19" s="65"/>
      <c r="T19" s="65"/>
      <c r="U19" s="65"/>
    </row>
    <row r="20" spans="1:21" s="25" customFormat="1" ht="15.75" customHeight="1">
      <c r="A20" s="37" t="s">
        <v>24</v>
      </c>
      <c r="B20" s="39">
        <v>610941</v>
      </c>
      <c r="C20" s="40">
        <v>294763</v>
      </c>
      <c r="D20" s="40">
        <v>905704</v>
      </c>
      <c r="E20" s="41">
        <v>6175643.65</v>
      </c>
      <c r="F20" s="38">
        <v>1174808.096</v>
      </c>
      <c r="G20" s="39">
        <v>1249647</v>
      </c>
      <c r="H20" s="40">
        <v>693149</v>
      </c>
      <c r="I20" s="40">
        <v>1942796</v>
      </c>
      <c r="J20" s="41">
        <v>12944397.62</v>
      </c>
      <c r="K20" s="38">
        <v>2318388.624</v>
      </c>
      <c r="L20" s="42">
        <v>114.50672625935184</v>
      </c>
      <c r="M20" s="43">
        <v>109.60402435137264</v>
      </c>
      <c r="N20" s="44">
        <v>97.34190051070264</v>
      </c>
      <c r="R20" s="65"/>
      <c r="S20" s="65"/>
      <c r="T20" s="65"/>
      <c r="U20" s="65"/>
    </row>
    <row r="21" spans="1:21" s="25" customFormat="1" ht="15.75" customHeight="1">
      <c r="A21" s="37" t="s">
        <v>25</v>
      </c>
      <c r="B21" s="39">
        <v>122962</v>
      </c>
      <c r="C21" s="40">
        <v>136926</v>
      </c>
      <c r="D21" s="40">
        <v>259888</v>
      </c>
      <c r="E21" s="41">
        <v>794298</v>
      </c>
      <c r="F21" s="38">
        <v>793791.48</v>
      </c>
      <c r="G21" s="39">
        <v>318267</v>
      </c>
      <c r="H21" s="40">
        <v>194873</v>
      </c>
      <c r="I21" s="40">
        <v>513140</v>
      </c>
      <c r="J21" s="41">
        <v>1899834</v>
      </c>
      <c r="K21" s="38">
        <v>1899834</v>
      </c>
      <c r="L21" s="42">
        <v>97.44659237825525</v>
      </c>
      <c r="M21" s="43">
        <v>139.1840342037875</v>
      </c>
      <c r="N21" s="44">
        <v>139.33665803518073</v>
      </c>
      <c r="R21" s="65"/>
      <c r="S21" s="65"/>
      <c r="T21" s="65"/>
      <c r="U21" s="65"/>
    </row>
    <row r="22" spans="1:21" s="25" customFormat="1" ht="15.75" customHeight="1">
      <c r="A22" s="45" t="s">
        <v>26</v>
      </c>
      <c r="B22" s="39">
        <v>147650</v>
      </c>
      <c r="C22" s="40">
        <v>94483</v>
      </c>
      <c r="D22" s="40">
        <v>242133</v>
      </c>
      <c r="E22" s="41">
        <v>966153.5</v>
      </c>
      <c r="F22" s="38">
        <v>346429</v>
      </c>
      <c r="G22" s="39">
        <v>248686</v>
      </c>
      <c r="H22" s="40">
        <v>189000</v>
      </c>
      <c r="I22" s="40">
        <v>437686</v>
      </c>
      <c r="J22" s="41">
        <v>1643337</v>
      </c>
      <c r="K22" s="38">
        <v>607409.5</v>
      </c>
      <c r="L22" s="42">
        <v>80.76263871508633</v>
      </c>
      <c r="M22" s="43">
        <v>70.09067399745486</v>
      </c>
      <c r="N22" s="44">
        <v>75.33448412228768</v>
      </c>
      <c r="R22" s="65"/>
      <c r="S22" s="65"/>
      <c r="T22" s="65"/>
      <c r="U22" s="65"/>
    </row>
    <row r="23" spans="1:21" s="25" customFormat="1" ht="15.75" customHeight="1">
      <c r="A23" s="37" t="s">
        <v>27</v>
      </c>
      <c r="B23" s="39">
        <v>2116484</v>
      </c>
      <c r="C23" s="40">
        <v>537678</v>
      </c>
      <c r="D23" s="40">
        <v>2654162</v>
      </c>
      <c r="E23" s="41">
        <v>19325643.7</v>
      </c>
      <c r="F23" s="38">
        <v>16651449.277</v>
      </c>
      <c r="G23" s="39">
        <v>4925607</v>
      </c>
      <c r="H23" s="40">
        <v>1667190</v>
      </c>
      <c r="I23" s="40">
        <v>6592797</v>
      </c>
      <c r="J23" s="41">
        <v>49929892.35</v>
      </c>
      <c r="K23" s="38">
        <v>42955275.516</v>
      </c>
      <c r="L23" s="42">
        <v>148.3946722166921</v>
      </c>
      <c r="M23" s="43">
        <v>158.36082422444747</v>
      </c>
      <c r="N23" s="44">
        <v>157.9671883295615</v>
      </c>
      <c r="R23" s="65"/>
      <c r="S23" s="65"/>
      <c r="T23" s="65"/>
      <c r="U23" s="65"/>
    </row>
    <row r="24" spans="1:21" s="25" customFormat="1" ht="15.75" customHeight="1">
      <c r="A24" s="37" t="s">
        <v>28</v>
      </c>
      <c r="B24" s="39">
        <v>70790</v>
      </c>
      <c r="C24" s="40">
        <v>36521</v>
      </c>
      <c r="D24" s="40">
        <v>107311</v>
      </c>
      <c r="E24" s="41">
        <v>262533.2127</v>
      </c>
      <c r="F24" s="38">
        <v>209380.9654</v>
      </c>
      <c r="G24" s="39">
        <v>140114</v>
      </c>
      <c r="H24" s="40">
        <v>112560</v>
      </c>
      <c r="I24" s="40">
        <v>252674</v>
      </c>
      <c r="J24" s="41">
        <v>705362.5</v>
      </c>
      <c r="K24" s="38">
        <v>552273.86</v>
      </c>
      <c r="L24" s="42">
        <v>135.45955214283717</v>
      </c>
      <c r="M24" s="43">
        <v>168.67552975326845</v>
      </c>
      <c r="N24" s="44">
        <v>163.76507479795964</v>
      </c>
      <c r="R24" s="65"/>
      <c r="S24" s="65"/>
      <c r="T24" s="65"/>
      <c r="U24" s="65"/>
    </row>
    <row r="25" spans="1:21" s="25" customFormat="1" ht="15.75" customHeight="1" thickBot="1">
      <c r="A25" s="49" t="s">
        <v>29</v>
      </c>
      <c r="B25" s="50">
        <v>374056</v>
      </c>
      <c r="C25" s="51">
        <v>64085</v>
      </c>
      <c r="D25" s="51">
        <v>438141</v>
      </c>
      <c r="E25" s="52">
        <v>1586471.124</v>
      </c>
      <c r="F25" s="53">
        <v>1309845.3542</v>
      </c>
      <c r="G25" s="50">
        <v>789735</v>
      </c>
      <c r="H25" s="51">
        <v>248898</v>
      </c>
      <c r="I25" s="51">
        <v>1038633</v>
      </c>
      <c r="J25" s="52">
        <v>3607516.3208</v>
      </c>
      <c r="K25" s="53">
        <v>3059099.1097</v>
      </c>
      <c r="L25" s="54">
        <v>137.05450984956897</v>
      </c>
      <c r="M25" s="55">
        <v>127.39249811898875</v>
      </c>
      <c r="N25" s="56">
        <v>133.54658623562267</v>
      </c>
      <c r="R25" s="65"/>
      <c r="S25" s="65"/>
      <c r="T25" s="65"/>
      <c r="U25" s="65"/>
    </row>
    <row r="26" spans="1:21" s="25" customFormat="1" ht="15.75" customHeight="1" thickBot="1" thickTop="1">
      <c r="A26" s="57" t="s">
        <v>30</v>
      </c>
      <c r="B26" s="60">
        <f>SUM($B$8:$B$25)</f>
        <v>9509780</v>
      </c>
      <c r="C26" s="61">
        <f>SUM($C$8:$C$25)</f>
        <v>7288820</v>
      </c>
      <c r="D26" s="61">
        <f>SUM($D$8:$D$25)</f>
        <v>16798600</v>
      </c>
      <c r="E26" s="62">
        <f>SUM($E$8:$E$25)</f>
        <v>88632202.1267</v>
      </c>
      <c r="F26" s="58">
        <f>SUM($F$8:$F$25)</f>
        <v>71309419.9447</v>
      </c>
      <c r="G26" s="60">
        <f>SUM($G$8:$G$25)</f>
        <v>22203057</v>
      </c>
      <c r="H26" s="61">
        <f>SUM($H$8:$H$25)</f>
        <v>24853004</v>
      </c>
      <c r="I26" s="61">
        <f>SUM($I$8:$I$25)</f>
        <v>47056061</v>
      </c>
      <c r="J26" s="62">
        <f>SUM($J$8:$J$25)</f>
        <v>234591132.7808</v>
      </c>
      <c r="K26" s="58">
        <f>SUM($K$7:$K$25)</f>
        <v>191828465.03980002</v>
      </c>
      <c r="L26" s="63">
        <v>180.11894443584583</v>
      </c>
      <c r="M26" s="64">
        <v>164.67934582675863</v>
      </c>
      <c r="N26" s="59">
        <v>169.00858987292528</v>
      </c>
      <c r="R26" s="65"/>
      <c r="S26" s="65"/>
      <c r="T26" s="65"/>
      <c r="U26" s="65"/>
    </row>
    <row r="27" spans="1:17" ht="22.5" customHeight="1" thickTop="1">
      <c r="A27" s="1"/>
      <c r="B27" s="2"/>
      <c r="C27" s="2"/>
      <c r="D27" s="2"/>
      <c r="E27" s="9"/>
      <c r="F27" s="9"/>
      <c r="G27" s="2"/>
      <c r="H27" s="2"/>
      <c r="I27" s="2"/>
      <c r="J27" s="9"/>
      <c r="K27" s="9"/>
      <c r="L27" s="7"/>
      <c r="M27" s="7"/>
      <c r="N27" s="7"/>
      <c r="Q27" s="27"/>
    </row>
  </sheetData>
  <sheetProtection/>
  <mergeCells count="8">
    <mergeCell ref="G7:K7"/>
    <mergeCell ref="B7:F7"/>
    <mergeCell ref="L7:N7"/>
    <mergeCell ref="B1:M1"/>
    <mergeCell ref="A5:M5"/>
    <mergeCell ref="B2:M2"/>
    <mergeCell ref="B4:M4"/>
    <mergeCell ref="B3:M3"/>
  </mergeCells>
  <printOptions horizontalCentered="1"/>
  <pageMargins left="0" right="0" top="0.35433070866141736" bottom="0.15748031496062992" header="0.15748031496062992" footer="0.35433070866141736"/>
  <pageSetup fitToHeight="0" fitToWidth="1" horizontalDpi="300" verticalDpi="300" orientation="landscape" paperSize="9" scale="91" r:id="rId2"/>
  <headerFooter alignWithMargins="0">
    <oddHeader>&amp;R27/12/2023</oddHeader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17.57421875" style="10" customWidth="1"/>
    <col min="2" max="4" width="11.7109375" style="28" customWidth="1"/>
    <col min="5" max="6" width="11.7109375" style="11" customWidth="1"/>
    <col min="7" max="9" width="11.7109375" style="28" customWidth="1"/>
    <col min="10" max="11" width="11.7109375" style="11" customWidth="1"/>
    <col min="12" max="14" width="8.7109375" style="11" customWidth="1"/>
    <col min="15" max="15" width="9.140625" style="10" customWidth="1"/>
    <col min="16" max="16" width="0" style="10" hidden="1" customWidth="1"/>
    <col min="17" max="20" width="9.140625" style="10" customWidth="1"/>
    <col min="21" max="21" width="10.57421875" style="10" customWidth="1"/>
    <col min="22" max="22" width="11.140625" style="10" customWidth="1"/>
    <col min="23" max="16384" width="9.140625" style="10" customWidth="1"/>
  </cols>
  <sheetData>
    <row r="1" spans="2:13" ht="37.5" customHeight="1">
      <c r="B1" s="71" t="s">
        <v>43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4" ht="12">
      <c r="A2" s="3"/>
      <c r="B2" s="73" t="s">
        <v>11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12"/>
    </row>
    <row r="3" spans="2:14" ht="11.25"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12"/>
    </row>
    <row r="4" spans="1:14" ht="17.25" customHeight="1">
      <c r="A4" s="13"/>
      <c r="B4" s="74" t="s">
        <v>10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14"/>
    </row>
    <row r="5" spans="1:13" ht="15.75" customHeight="1">
      <c r="A5" s="72" t="s">
        <v>44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</row>
    <row r="6" spans="1:13" ht="18.75" customHeight="1" thickBot="1">
      <c r="A6" s="15"/>
      <c r="B6" s="16"/>
      <c r="C6" s="16"/>
      <c r="D6" s="16"/>
      <c r="E6" s="17"/>
      <c r="F6" s="17"/>
      <c r="G6" s="16"/>
      <c r="H6" s="16"/>
      <c r="I6" s="16"/>
      <c r="J6" s="17"/>
      <c r="K6" s="17"/>
      <c r="L6" s="17"/>
      <c r="M6" s="17"/>
    </row>
    <row r="7" spans="1:14" ht="28.5" customHeight="1" thickBot="1" thickTop="1">
      <c r="A7" s="13"/>
      <c r="B7" s="66">
        <v>2021</v>
      </c>
      <c r="C7" s="67"/>
      <c r="D7" s="67"/>
      <c r="E7" s="75"/>
      <c r="F7" s="76"/>
      <c r="G7" s="66">
        <v>2022</v>
      </c>
      <c r="H7" s="67"/>
      <c r="I7" s="67"/>
      <c r="J7" s="75"/>
      <c r="K7" s="76"/>
      <c r="L7" s="69" t="s">
        <v>12</v>
      </c>
      <c r="M7" s="69"/>
      <c r="N7" s="70"/>
    </row>
    <row r="8" spans="1:14" ht="39" customHeight="1" thickBot="1" thickTop="1">
      <c r="A8" s="18" t="s">
        <v>45</v>
      </c>
      <c r="B8" s="19" t="s">
        <v>0</v>
      </c>
      <c r="C8" s="20" t="s">
        <v>1</v>
      </c>
      <c r="D8" s="20" t="s">
        <v>2</v>
      </c>
      <c r="E8" s="21" t="s">
        <v>5</v>
      </c>
      <c r="F8" s="22" t="s">
        <v>8</v>
      </c>
      <c r="G8" s="19" t="s">
        <v>0</v>
      </c>
      <c r="H8" s="20" t="s">
        <v>1</v>
      </c>
      <c r="I8" s="20" t="s">
        <v>2</v>
      </c>
      <c r="J8" s="21" t="s">
        <v>5</v>
      </c>
      <c r="K8" s="22" t="s">
        <v>8</v>
      </c>
      <c r="L8" s="23" t="s">
        <v>4</v>
      </c>
      <c r="M8" s="24" t="s">
        <v>6</v>
      </c>
      <c r="N8" s="22" t="s">
        <v>9</v>
      </c>
    </row>
    <row r="9" spans="1:21" s="25" customFormat="1" ht="13.5" customHeight="1" thickTop="1">
      <c r="A9" s="29" t="s">
        <v>31</v>
      </c>
      <c r="B9" s="31">
        <v>14237</v>
      </c>
      <c r="C9" s="32">
        <v>194235</v>
      </c>
      <c r="D9" s="32">
        <v>208472</v>
      </c>
      <c r="E9" s="33">
        <v>139414.23</v>
      </c>
      <c r="F9" s="30">
        <v>115210.4718</v>
      </c>
      <c r="G9" s="31">
        <v>693679</v>
      </c>
      <c r="H9" s="32">
        <v>732684</v>
      </c>
      <c r="I9" s="32">
        <v>1426363</v>
      </c>
      <c r="J9" s="33">
        <v>6411732.6966</v>
      </c>
      <c r="K9" s="30">
        <v>4918945.0513</v>
      </c>
      <c r="L9" s="34">
        <v>584.1988372539238</v>
      </c>
      <c r="M9" s="35">
        <v>4499.0518303619365</v>
      </c>
      <c r="N9" s="36">
        <v>4169.529474576807</v>
      </c>
      <c r="R9" s="65"/>
      <c r="S9" s="65"/>
      <c r="T9" s="65"/>
      <c r="U9" s="65"/>
    </row>
    <row r="10" spans="1:21" s="25" customFormat="1" ht="15.75" customHeight="1">
      <c r="A10" s="37" t="s">
        <v>32</v>
      </c>
      <c r="B10" s="39">
        <v>88239</v>
      </c>
      <c r="C10" s="40">
        <v>293130</v>
      </c>
      <c r="D10" s="40">
        <v>381369</v>
      </c>
      <c r="E10" s="41">
        <v>738422.6365</v>
      </c>
      <c r="F10" s="38">
        <v>570910.6575</v>
      </c>
      <c r="G10" s="39">
        <v>880854</v>
      </c>
      <c r="H10" s="40">
        <v>892945</v>
      </c>
      <c r="I10" s="40">
        <v>1773799</v>
      </c>
      <c r="J10" s="41">
        <v>8192006.3014</v>
      </c>
      <c r="K10" s="38">
        <v>6539224.2498</v>
      </c>
      <c r="L10" s="42">
        <v>365.1135776636276</v>
      </c>
      <c r="M10" s="43">
        <v>1009.3926291627166</v>
      </c>
      <c r="N10" s="44">
        <v>1045.402378444827</v>
      </c>
      <c r="R10" s="65"/>
      <c r="S10" s="65"/>
      <c r="T10" s="65"/>
      <c r="U10" s="65"/>
    </row>
    <row r="11" spans="1:21" s="25" customFormat="1" ht="15.75" customHeight="1">
      <c r="A11" s="37" t="s">
        <v>33</v>
      </c>
      <c r="B11" s="39">
        <v>18957</v>
      </c>
      <c r="C11" s="40">
        <v>92976</v>
      </c>
      <c r="D11" s="40">
        <v>111933</v>
      </c>
      <c r="E11" s="41">
        <v>158365</v>
      </c>
      <c r="F11" s="38">
        <v>139054.845</v>
      </c>
      <c r="G11" s="39">
        <v>1308821</v>
      </c>
      <c r="H11" s="40">
        <v>1310912</v>
      </c>
      <c r="I11" s="40">
        <v>2619733</v>
      </c>
      <c r="J11" s="41">
        <v>13730004.9984</v>
      </c>
      <c r="K11" s="38">
        <v>11240715.8935</v>
      </c>
      <c r="L11" s="42">
        <v>2240.4474105044983</v>
      </c>
      <c r="M11" s="43">
        <v>8569.848134625707</v>
      </c>
      <c r="N11" s="44">
        <v>7983.656411612267</v>
      </c>
      <c r="R11" s="65"/>
      <c r="S11" s="65"/>
      <c r="T11" s="65"/>
      <c r="U11" s="65"/>
    </row>
    <row r="12" spans="1:21" s="25" customFormat="1" ht="15.75" customHeight="1">
      <c r="A12" s="37" t="s">
        <v>34</v>
      </c>
      <c r="B12" s="39">
        <v>18550</v>
      </c>
      <c r="C12" s="40">
        <v>86230</v>
      </c>
      <c r="D12" s="40">
        <v>104780</v>
      </c>
      <c r="E12" s="41">
        <v>161884.2757</v>
      </c>
      <c r="F12" s="38">
        <v>126674.707</v>
      </c>
      <c r="G12" s="39">
        <v>2244825</v>
      </c>
      <c r="H12" s="40">
        <v>2768587</v>
      </c>
      <c r="I12" s="40">
        <v>5013412</v>
      </c>
      <c r="J12" s="41">
        <v>23149604.1352</v>
      </c>
      <c r="K12" s="38">
        <v>18797796.4769</v>
      </c>
      <c r="L12" s="42">
        <v>4684.703187631228</v>
      </c>
      <c r="M12" s="43">
        <v>14200.09433288029</v>
      </c>
      <c r="N12" s="44">
        <v>14739.423687713761</v>
      </c>
      <c r="R12" s="65"/>
      <c r="S12" s="65"/>
      <c r="T12" s="65"/>
      <c r="U12" s="65"/>
    </row>
    <row r="13" spans="1:21" s="25" customFormat="1" ht="15.75" customHeight="1">
      <c r="A13" s="37" t="s">
        <v>35</v>
      </c>
      <c r="B13" s="39">
        <v>479552</v>
      </c>
      <c r="C13" s="40">
        <v>525376</v>
      </c>
      <c r="D13" s="40">
        <v>1004928</v>
      </c>
      <c r="E13" s="41">
        <v>4125941.1644</v>
      </c>
      <c r="F13" s="38">
        <v>3223319.1708</v>
      </c>
      <c r="G13" s="39">
        <v>2306386</v>
      </c>
      <c r="H13" s="40">
        <v>2818232</v>
      </c>
      <c r="I13" s="40">
        <v>5124618</v>
      </c>
      <c r="J13" s="41">
        <v>24776641.6084</v>
      </c>
      <c r="K13" s="38">
        <v>20465068.8301</v>
      </c>
      <c r="L13" s="42">
        <v>409.9487724493695</v>
      </c>
      <c r="M13" s="43">
        <v>500.5088444348442</v>
      </c>
      <c r="N13" s="44">
        <v>534.9066830083955</v>
      </c>
      <c r="R13" s="65"/>
      <c r="S13" s="65"/>
      <c r="T13" s="65"/>
      <c r="U13" s="65"/>
    </row>
    <row r="14" spans="1:21" s="25" customFormat="1" ht="15.75" customHeight="1">
      <c r="A14" s="37" t="s">
        <v>36</v>
      </c>
      <c r="B14" s="39">
        <v>766794</v>
      </c>
      <c r="C14" s="40">
        <v>699072</v>
      </c>
      <c r="D14" s="40">
        <v>1465866</v>
      </c>
      <c r="E14" s="41">
        <v>7032551.3587</v>
      </c>
      <c r="F14" s="38">
        <v>5602471.3039</v>
      </c>
      <c r="G14" s="39">
        <v>2206593</v>
      </c>
      <c r="H14" s="40">
        <v>2316919</v>
      </c>
      <c r="I14" s="40">
        <v>4523512</v>
      </c>
      <c r="J14" s="41">
        <v>24584357.6076</v>
      </c>
      <c r="K14" s="38">
        <v>20463593.0301</v>
      </c>
      <c r="L14" s="42">
        <v>208.58973466878962</v>
      </c>
      <c r="M14" s="43">
        <v>249.57949616943193</v>
      </c>
      <c r="N14" s="44">
        <v>265.26011326206805</v>
      </c>
      <c r="R14" s="65"/>
      <c r="S14" s="65"/>
      <c r="T14" s="65"/>
      <c r="U14" s="65"/>
    </row>
    <row r="15" spans="1:21" s="25" customFormat="1" ht="15.75" customHeight="1">
      <c r="A15" s="37" t="s">
        <v>37</v>
      </c>
      <c r="B15" s="39">
        <v>1271277</v>
      </c>
      <c r="C15" s="40">
        <v>1033780</v>
      </c>
      <c r="D15" s="40">
        <v>2305057</v>
      </c>
      <c r="E15" s="41">
        <v>11239512.2922</v>
      </c>
      <c r="F15" s="38">
        <v>9031117.0026</v>
      </c>
      <c r="G15" s="39">
        <v>2247605</v>
      </c>
      <c r="H15" s="40">
        <v>2336071</v>
      </c>
      <c r="I15" s="40">
        <v>4583676</v>
      </c>
      <c r="J15" s="41">
        <v>24097829.5692</v>
      </c>
      <c r="K15" s="38">
        <v>20053346.172</v>
      </c>
      <c r="L15" s="42">
        <v>98.85304354729622</v>
      </c>
      <c r="M15" s="43">
        <v>114.40280452314128</v>
      </c>
      <c r="N15" s="44">
        <v>122.04724140133243</v>
      </c>
      <c r="R15" s="65"/>
      <c r="S15" s="65"/>
      <c r="T15" s="65"/>
      <c r="U15" s="65"/>
    </row>
    <row r="16" spans="1:21" s="25" customFormat="1" ht="15.75" customHeight="1">
      <c r="A16" s="37" t="s">
        <v>38</v>
      </c>
      <c r="B16" s="39">
        <v>1796656</v>
      </c>
      <c r="C16" s="40">
        <v>1117392</v>
      </c>
      <c r="D16" s="40">
        <v>2914048</v>
      </c>
      <c r="E16" s="41">
        <v>16097165.3522</v>
      </c>
      <c r="F16" s="38">
        <v>13005281.1237</v>
      </c>
      <c r="G16" s="39">
        <v>2686803</v>
      </c>
      <c r="H16" s="40">
        <v>2681476</v>
      </c>
      <c r="I16" s="40">
        <v>5368279</v>
      </c>
      <c r="J16" s="41">
        <v>27745273.8556</v>
      </c>
      <c r="K16" s="38">
        <v>22796691.3273</v>
      </c>
      <c r="L16" s="42">
        <v>84.22067858868488</v>
      </c>
      <c r="M16" s="43">
        <v>72.3612403087358</v>
      </c>
      <c r="N16" s="44">
        <v>75.28795502741387</v>
      </c>
      <c r="R16" s="65"/>
      <c r="S16" s="65"/>
      <c r="T16" s="65"/>
      <c r="U16" s="65"/>
    </row>
    <row r="17" spans="1:21" s="25" customFormat="1" ht="15.75" customHeight="1">
      <c r="A17" s="37" t="s">
        <v>39</v>
      </c>
      <c r="B17" s="39">
        <v>1567327</v>
      </c>
      <c r="C17" s="40">
        <v>861514</v>
      </c>
      <c r="D17" s="40">
        <v>2428841</v>
      </c>
      <c r="E17" s="41">
        <v>14830021.7999</v>
      </c>
      <c r="F17" s="38">
        <v>12137283.284</v>
      </c>
      <c r="G17" s="39">
        <v>2500185</v>
      </c>
      <c r="H17" s="40">
        <v>2400637</v>
      </c>
      <c r="I17" s="40">
        <v>4900822</v>
      </c>
      <c r="J17" s="41">
        <v>27302326.3208</v>
      </c>
      <c r="K17" s="38">
        <v>22822447.4796</v>
      </c>
      <c r="L17" s="42">
        <v>101.77615578788402</v>
      </c>
      <c r="M17" s="43">
        <v>84.10172749027313</v>
      </c>
      <c r="N17" s="44">
        <v>88.03588039908192</v>
      </c>
      <c r="R17" s="65"/>
      <c r="S17" s="65"/>
      <c r="T17" s="65"/>
      <c r="U17" s="65"/>
    </row>
    <row r="18" spans="1:21" s="25" customFormat="1" ht="15.75" customHeight="1">
      <c r="A18" s="37" t="s">
        <v>40</v>
      </c>
      <c r="B18" s="39">
        <v>1539453</v>
      </c>
      <c r="C18" s="40">
        <v>928885</v>
      </c>
      <c r="D18" s="40">
        <v>2468338</v>
      </c>
      <c r="E18" s="41">
        <v>15609444.8821</v>
      </c>
      <c r="F18" s="38">
        <v>12720118.5912</v>
      </c>
      <c r="G18" s="39">
        <v>2366959</v>
      </c>
      <c r="H18" s="40">
        <v>2714227</v>
      </c>
      <c r="I18" s="40">
        <v>5081186</v>
      </c>
      <c r="J18" s="41">
        <v>26129437.1878</v>
      </c>
      <c r="K18" s="38">
        <v>21595669.3187</v>
      </c>
      <c r="L18" s="42">
        <v>105.85454666257215</v>
      </c>
      <c r="M18" s="43">
        <v>67.39504437959684</v>
      </c>
      <c r="N18" s="44">
        <v>69.77569166407193</v>
      </c>
      <c r="Q18" s="26"/>
      <c r="R18" s="65"/>
      <c r="S18" s="65"/>
      <c r="T18" s="65"/>
      <c r="U18" s="65"/>
    </row>
    <row r="19" spans="1:21" s="25" customFormat="1" ht="15.75" customHeight="1">
      <c r="A19" s="45" t="s">
        <v>41</v>
      </c>
      <c r="B19" s="47">
        <v>1040222</v>
      </c>
      <c r="C19" s="48">
        <v>741550</v>
      </c>
      <c r="D19" s="48">
        <v>1781772</v>
      </c>
      <c r="E19" s="43">
        <v>10043305.7334</v>
      </c>
      <c r="F19" s="46">
        <v>8027426.0058</v>
      </c>
      <c r="G19" s="47">
        <v>1415040</v>
      </c>
      <c r="H19" s="48">
        <v>1948417</v>
      </c>
      <c r="I19" s="48">
        <v>3363457</v>
      </c>
      <c r="J19" s="43">
        <v>14831946.2932</v>
      </c>
      <c r="K19" s="46">
        <v>11610369.6118</v>
      </c>
      <c r="L19" s="42">
        <v>88.77033649647655</v>
      </c>
      <c r="M19" s="43">
        <v>47.679924189451924</v>
      </c>
      <c r="N19" s="44">
        <v>44.6337792887937</v>
      </c>
      <c r="R19" s="65"/>
      <c r="S19" s="65"/>
      <c r="T19" s="65"/>
      <c r="U19" s="65"/>
    </row>
    <row r="20" spans="1:21" s="25" customFormat="1" ht="15.75" customHeight="1" thickBot="1">
      <c r="A20" s="49" t="s">
        <v>42</v>
      </c>
      <c r="B20" s="50">
        <v>908516</v>
      </c>
      <c r="C20" s="51">
        <v>714680</v>
      </c>
      <c r="D20" s="51">
        <v>1623196</v>
      </c>
      <c r="E20" s="52">
        <v>8456173.4016</v>
      </c>
      <c r="F20" s="53">
        <v>6610552.7814</v>
      </c>
      <c r="G20" s="50">
        <v>1345307</v>
      </c>
      <c r="H20" s="51">
        <v>1931897</v>
      </c>
      <c r="I20" s="51">
        <v>3277204</v>
      </c>
      <c r="J20" s="52">
        <v>13639972.2066</v>
      </c>
      <c r="K20" s="53">
        <v>10524597.5987</v>
      </c>
      <c r="L20" s="54">
        <v>101.89823040470776</v>
      </c>
      <c r="M20" s="55">
        <v>61.301945440465644</v>
      </c>
      <c r="N20" s="56">
        <v>59.209039648134755</v>
      </c>
      <c r="R20" s="65"/>
      <c r="S20" s="65"/>
      <c r="T20" s="65"/>
      <c r="U20" s="65"/>
    </row>
    <row r="21" spans="1:21" s="25" customFormat="1" ht="15.75" customHeight="1" thickBot="1" thickTop="1">
      <c r="A21" s="57" t="s">
        <v>30</v>
      </c>
      <c r="B21" s="60">
        <f>SUM($B$8:$B$20)</f>
        <v>9509780</v>
      </c>
      <c r="C21" s="61">
        <f>SUM($C$8:$C$20)</f>
        <v>7288820</v>
      </c>
      <c r="D21" s="61">
        <f>SUM($D$8:$D$20)</f>
        <v>16798600</v>
      </c>
      <c r="E21" s="62">
        <f>SUM($E$8:$E$20)</f>
        <v>88632202.1267</v>
      </c>
      <c r="F21" s="58">
        <f>SUM($F$8:$F$20)</f>
        <v>71309419.9447</v>
      </c>
      <c r="G21" s="60">
        <f>SUM($G$8:$G$20)</f>
        <v>22203057</v>
      </c>
      <c r="H21" s="61">
        <f>SUM($H$8:$H$20)</f>
        <v>24853004</v>
      </c>
      <c r="I21" s="61">
        <f>SUM($I$8:$I$20)</f>
        <v>47056061</v>
      </c>
      <c r="J21" s="62">
        <f>SUM($J$8:$J$20)</f>
        <v>234591132.78079998</v>
      </c>
      <c r="K21" s="58">
        <f>SUM($K$7:$K$20)</f>
        <v>191828465.0398</v>
      </c>
      <c r="L21" s="63">
        <v>180.11894443584583</v>
      </c>
      <c r="M21" s="64">
        <v>164.67934582675863</v>
      </c>
      <c r="N21" s="59">
        <v>169.00858987292523</v>
      </c>
      <c r="R21" s="65"/>
      <c r="S21" s="65"/>
      <c r="T21" s="65"/>
      <c r="U21" s="65"/>
    </row>
    <row r="22" spans="1:14" s="25" customFormat="1" ht="9" customHeight="1" thickTop="1">
      <c r="A22" s="4"/>
      <c r="B22" s="6"/>
      <c r="C22" s="6"/>
      <c r="D22" s="6"/>
      <c r="E22" s="8"/>
      <c r="F22" s="8"/>
      <c r="G22" s="6"/>
      <c r="H22" s="6"/>
      <c r="I22" s="6"/>
      <c r="J22" s="8"/>
      <c r="K22" s="8"/>
      <c r="L22" s="5"/>
      <c r="M22" s="5"/>
      <c r="N22" s="5"/>
    </row>
  </sheetData>
  <sheetProtection/>
  <mergeCells count="8">
    <mergeCell ref="A5:M5"/>
    <mergeCell ref="B7:F7"/>
    <mergeCell ref="G7:K7"/>
    <mergeCell ref="L7:N7"/>
    <mergeCell ref="B1:M1"/>
    <mergeCell ref="B2:M2"/>
    <mergeCell ref="B3:M3"/>
    <mergeCell ref="B4:M4"/>
  </mergeCells>
  <printOptions horizontalCentered="1"/>
  <pageMargins left="0" right="0" top="0.35433070866141736" bottom="0.15748031496062992" header="0.15748031496062992" footer="0.35433070866141736"/>
  <pageSetup fitToHeight="0" fitToWidth="1" horizontalDpi="600" verticalDpi="600" orientation="landscape" paperSize="9" scale="91" r:id="rId2"/>
  <headerFooter alignWithMargins="0">
    <oddHeader>&amp;R27/12/2023</oddHeader>
    <oddFooter>&amp;CPagina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Beni Culturali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adminis</cp:lastModifiedBy>
  <cp:lastPrinted>2023-12-29T15:16:00Z</cp:lastPrinted>
  <dcterms:created xsi:type="dcterms:W3CDTF">2003-02-04T11:58:37Z</dcterms:created>
  <dcterms:modified xsi:type="dcterms:W3CDTF">2023-12-29T15:16:16Z</dcterms:modified>
  <cp:category/>
  <cp:version/>
  <cp:contentType/>
  <cp:contentStatus/>
</cp:coreProperties>
</file>