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955" windowWidth="9690" windowHeight="7290" activeTab="1"/>
  </bookViews>
  <sheets>
    <sheet name="Musei" sheetId="1" r:id="rId1"/>
    <sheet name="Monumenti e Aree Archeologiche" sheetId="2" r:id="rId2"/>
    <sheet name="Circuiti Museali" sheetId="3" r:id="rId3"/>
    <sheet name="Foglio3" sheetId="4" r:id="rId4"/>
  </sheets>
  <definedNames>
    <definedName name="_xlnm.Print_Titles" localSheetId="1">'Monumenti e Aree Archeologiche'!$1:$8</definedName>
    <definedName name="_xlnm.Print_Titles" localSheetId="0">'Musei'!$1:$8</definedName>
  </definedNames>
  <calcPr fullCalcOnLoad="1"/>
</workbook>
</file>

<file path=xl/sharedStrings.xml><?xml version="1.0" encoding="utf-8"?>
<sst xmlns="http://schemas.openxmlformats.org/spreadsheetml/2006/main" count="243" uniqueCount="115">
  <si>
    <t>Gratuiti</t>
  </si>
  <si>
    <t>Totale</t>
  </si>
  <si>
    <t>MUSEI, MONUMENTI E AREE ARCHEOLOGICHE</t>
  </si>
  <si>
    <t>ISTITUTI</t>
  </si>
  <si>
    <t xml:space="preserve"> VISITATORI </t>
  </si>
  <si>
    <t>PROVINCIE</t>
  </si>
  <si>
    <t>Tavola 3 - Visitatori e Introiti dei Musei, Monumenti ed Aree Archeologiche Statali per tipologia e provincia</t>
  </si>
  <si>
    <t>A Pagam.</t>
  </si>
  <si>
    <t>Paganti</t>
  </si>
  <si>
    <t xml:space="preserve">      degli  Istituti  a Pagamento</t>
  </si>
  <si>
    <t>degli Istituti Gratuiti</t>
  </si>
  <si>
    <t>Non Paganti</t>
  </si>
  <si>
    <t xml:space="preserve">MUSEI </t>
  </si>
  <si>
    <t>MONUMENTI E AREE ARCHEOLOGICHE</t>
  </si>
  <si>
    <t>CIRCUITI MUSEALI</t>
  </si>
  <si>
    <t>INTROITI LORDI     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</si>
  <si>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</si>
  <si>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TORINO</t>
  </si>
  <si>
    <t>PIEMONTE</t>
  </si>
  <si>
    <t>BRESCIA</t>
  </si>
  <si>
    <t>MANTOVA</t>
  </si>
  <si>
    <t>MILANO</t>
  </si>
  <si>
    <t>LOMBARDIA</t>
  </si>
  <si>
    <t>PADOVA</t>
  </si>
  <si>
    <t>ROVIGO</t>
  </si>
  <si>
    <t>VENEZIA</t>
  </si>
  <si>
    <t>VENETO</t>
  </si>
  <si>
    <t>TRIESTE</t>
  </si>
  <si>
    <t>UDINE</t>
  </si>
  <si>
    <t>FRIULI-VENEZIA GIULIA</t>
  </si>
  <si>
    <t>GENOVA</t>
  </si>
  <si>
    <t>IMPERIA</t>
  </si>
  <si>
    <t>LA SPEZIA</t>
  </si>
  <si>
    <t>LIGURIA</t>
  </si>
  <si>
    <t>BOLOGNA</t>
  </si>
  <si>
    <t>FERRARA</t>
  </si>
  <si>
    <t>FORLI'</t>
  </si>
  <si>
    <t>MODENA</t>
  </si>
  <si>
    <t>PARMA</t>
  </si>
  <si>
    <t>RAVENNA</t>
  </si>
  <si>
    <t>REGGIO NELL'EMILIA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</si>
  <si>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</si>
  <si>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</si>
  <si>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</si>
  <si>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</si>
  <si>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</si>
  <si>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</si>
  <si>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</si>
  <si>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</si>
  <si>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</si>
  <si>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</si>
  <si>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</si>
  <si>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</si>
  <si>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</si>
  <si>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</si>
  <si>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</si>
  <si>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</si>
  <si>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</si>
  <si>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</si>
  <si>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</si>
  <si>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</si>
  <si>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</si>
  <si>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</si>
  <si>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ROMA</t>
  </si>
  <si>
    <t>VITERBO</t>
  </si>
  <si>
    <t>LAZIO</t>
  </si>
  <si>
    <t xml:space="preserve">CENTRO              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</si>
  <si>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</si>
  <si>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</si>
  <si>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</si>
  <si>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</si>
  <si>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</si>
  <si>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</si>
  <si>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</si>
  <si>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</si>
  <si>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</si>
  <si>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</si>
  <si>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</si>
  <si>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</si>
  <si>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</si>
  <si>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</si>
  <si>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</si>
  <si>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</si>
  <si>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</si>
  <si>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</si>
  <si>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</si>
  <si>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</si>
  <si>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</si>
  <si>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</si>
  <si>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</si>
  <si>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REGGIO CALABRIA</t>
  </si>
  <si>
    <t>VIBO VALENTIA</t>
  </si>
  <si>
    <t>CALABRIA</t>
  </si>
  <si>
    <t>CAGLIARI</t>
  </si>
  <si>
    <t>SASSARI</t>
  </si>
  <si>
    <t>SARDEGNA</t>
  </si>
  <si>
    <t xml:space="preserve">MEZZOGIORNO         </t>
  </si>
  <si>
    <t>ITALIA</t>
  </si>
  <si>
    <t>ALESSANDRIA</t>
  </si>
  <si>
    <t>ASTI</t>
  </si>
  <si>
    <t>CUNEO</t>
  </si>
  <si>
    <t>SONDRIO</t>
  </si>
  <si>
    <t>VARESE</t>
  </si>
  <si>
    <t>BOLZANO</t>
  </si>
  <si>
    <t>TRENTINO-ALTO ADIGE</t>
  </si>
  <si>
    <t>BELLUNO</t>
  </si>
  <si>
    <t>VERONA</t>
  </si>
  <si>
    <t>PIACENZA</t>
  </si>
  <si>
    <t>BENEVENTO</t>
  </si>
  <si>
    <t>LECCE</t>
  </si>
  <si>
    <t>CATANZARO</t>
  </si>
  <si>
    <t>ORISTANO</t>
  </si>
  <si>
    <t xml:space="preserve">                               Rilevazione 2000</t>
  </si>
  <si>
    <t xml:space="preserve">                                 Rilevazione 2000</t>
  </si>
  <si>
    <t xml:space="preserve">                                Rilevazione 2000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</si>
</sst>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#,##0_ ;\-#,##0\ "/>
    <numFmt numFmtId="180" formatCode="General_)"/>
    <numFmt numFmtId="181" formatCode="_-* #.##0_-;\-* #.##0_-;_-* &quot;-&quot;_-;_-@_-"/>
  </numFmts>
  <fonts count="15">
    <font>
      <sz val="10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Protection="0">
      <alignment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1" fontId="3" fillId="0" borderId="0" xfId="17" applyFont="1" applyBorder="1">
      <alignment/>
    </xf>
    <xf numFmtId="41" fontId="2" fillId="0" borderId="0" xfId="17" applyFont="1" applyFill="1" applyBorder="1" applyAlignment="1">
      <alignment horizontal="left" wrapText="1"/>
    </xf>
    <xf numFmtId="41" fontId="2" fillId="0" borderId="0" xfId="17" applyFont="1" applyFill="1" applyBorder="1" applyAlignment="1">
      <alignment horizontal="right" wrapText="1"/>
    </xf>
    <xf numFmtId="41" fontId="4" fillId="0" borderId="0" xfId="17" applyFont="1" applyBorder="1">
      <alignment/>
    </xf>
    <xf numFmtId="41" fontId="3" fillId="0" borderId="0" xfId="17" applyFont="1" applyBorder="1" applyAlignment="1">
      <alignment horizontal="center"/>
    </xf>
    <xf numFmtId="41" fontId="5" fillId="0" borderId="0" xfId="17" applyFont="1" applyBorder="1">
      <alignment/>
    </xf>
    <xf numFmtId="41" fontId="3" fillId="0" borderId="0" xfId="17" applyFont="1" applyBorder="1" applyAlignment="1">
      <alignment horizontal="left"/>
    </xf>
    <xf numFmtId="49" fontId="6" fillId="0" borderId="0" xfId="17" applyNumberFormat="1" applyFont="1" applyAlignment="1">
      <alignment horizontal="center"/>
    </xf>
    <xf numFmtId="49" fontId="6" fillId="0" borderId="0" xfId="17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1" xfId="0" applyNumberFormat="1" applyFont="1" applyFill="1" applyBorder="1" applyAlignment="1" applyProtection="1">
      <alignment horizontal="centerContinuous" vertical="top"/>
      <protection/>
    </xf>
    <xf numFmtId="41" fontId="3" fillId="0" borderId="0" xfId="17" applyFont="1" applyBorder="1" applyAlignment="1">
      <alignment horizontal="right"/>
    </xf>
    <xf numFmtId="41" fontId="11" fillId="0" borderId="0" xfId="17" applyFont="1" applyFill="1" applyBorder="1" applyAlignment="1">
      <alignment horizontal="right" wrapText="1"/>
    </xf>
    <xf numFmtId="41" fontId="6" fillId="0" borderId="0" xfId="17" applyFont="1" applyBorder="1" applyAlignment="1">
      <alignment horizontal="right"/>
    </xf>
    <xf numFmtId="41" fontId="11" fillId="0" borderId="0" xfId="17" applyFont="1" applyFill="1" applyBorder="1" applyAlignment="1">
      <alignment horizontal="right" wrapText="1"/>
    </xf>
    <xf numFmtId="41" fontId="6" fillId="0" borderId="0" xfId="17" applyFont="1" applyFill="1" applyBorder="1" applyAlignment="1">
      <alignment horizontal="right"/>
    </xf>
    <xf numFmtId="0" fontId="3" fillId="0" borderId="0" xfId="0" applyFont="1" applyAlignment="1">
      <alignment/>
    </xf>
    <xf numFmtId="41" fontId="5" fillId="0" borderId="0" xfId="17" applyFont="1" applyBorder="1" applyAlignment="1">
      <alignment horizontal="right"/>
    </xf>
    <xf numFmtId="41" fontId="14" fillId="0" borderId="0" xfId="17" applyFont="1" applyFill="1" applyBorder="1" applyAlignment="1">
      <alignment horizontal="left" wrapText="1" indent="1"/>
    </xf>
    <xf numFmtId="41" fontId="5" fillId="0" borderId="0" xfId="17" applyFont="1" applyBorder="1" applyAlignment="1">
      <alignment horizontal="left"/>
    </xf>
    <xf numFmtId="41" fontId="14" fillId="0" borderId="0" xfId="17" applyFont="1" applyFill="1" applyBorder="1" applyAlignment="1">
      <alignment horizontal="left" wrapText="1"/>
    </xf>
    <xf numFmtId="41" fontId="2" fillId="0" borderId="2" xfId="17" applyFont="1" applyFill="1" applyBorder="1" applyAlignment="1">
      <alignment horizontal="left" wrapText="1"/>
    </xf>
    <xf numFmtId="41" fontId="5" fillId="0" borderId="0" xfId="17" applyFont="1" applyBorder="1" applyAlignment="1">
      <alignment horizontal="left" indent="1"/>
    </xf>
    <xf numFmtId="41" fontId="5" fillId="0" borderId="2" xfId="17" applyFont="1" applyBorder="1" applyAlignment="1">
      <alignment horizontal="right"/>
    </xf>
    <xf numFmtId="41" fontId="2" fillId="0" borderId="2" xfId="17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4" fontId="6" fillId="0" borderId="0" xfId="17" applyNumberFormat="1" applyFont="1" applyAlignment="1">
      <alignment horizontal="center"/>
    </xf>
    <xf numFmtId="4" fontId="3" fillId="0" borderId="0" xfId="17" applyNumberFormat="1" applyFont="1" applyBorder="1" applyAlignment="1">
      <alignment horizontal="left"/>
    </xf>
    <xf numFmtId="4" fontId="3" fillId="0" borderId="2" xfId="17" applyNumberFormat="1" applyFont="1" applyBorder="1" applyAlignment="1">
      <alignment horizontal="left"/>
    </xf>
    <xf numFmtId="4" fontId="5" fillId="0" borderId="2" xfId="17" applyNumberFormat="1" applyFont="1" applyBorder="1" applyAlignment="1">
      <alignment horizontal="right"/>
    </xf>
    <xf numFmtId="4" fontId="3" fillId="0" borderId="2" xfId="17" applyNumberFormat="1" applyFont="1" applyBorder="1" applyAlignment="1">
      <alignment horizontal="right"/>
    </xf>
    <xf numFmtId="4" fontId="3" fillId="0" borderId="0" xfId="17" applyNumberFormat="1" applyFont="1" applyBorder="1" applyAlignment="1">
      <alignment horizontal="right"/>
    </xf>
    <xf numFmtId="4" fontId="6" fillId="0" borderId="0" xfId="17" applyNumberFormat="1" applyFont="1" applyBorder="1" applyAlignment="1">
      <alignment horizontal="right"/>
    </xf>
    <xf numFmtId="4" fontId="3" fillId="0" borderId="0" xfId="17" applyNumberFormat="1" applyFont="1" applyBorder="1">
      <alignment/>
    </xf>
    <xf numFmtId="4" fontId="5" fillId="0" borderId="0" xfId="17" applyNumberFormat="1" applyFont="1" applyBorder="1" applyAlignment="1">
      <alignment horizontal="right"/>
    </xf>
    <xf numFmtId="41" fontId="2" fillId="0" borderId="3" xfId="17" applyFont="1" applyFill="1" applyBorder="1" applyAlignment="1">
      <alignment horizontal="right" wrapText="1"/>
    </xf>
    <xf numFmtId="4" fontId="3" fillId="0" borderId="3" xfId="17" applyNumberFormat="1" applyFont="1" applyBorder="1" applyAlignment="1">
      <alignment horizontal="right"/>
    </xf>
    <xf numFmtId="41" fontId="5" fillId="0" borderId="3" xfId="17" applyFont="1" applyBorder="1" applyAlignment="1">
      <alignment horizontal="right"/>
    </xf>
    <xf numFmtId="4" fontId="5" fillId="0" borderId="3" xfId="17" applyNumberFormat="1" applyFont="1" applyBorder="1" applyAlignment="1">
      <alignment horizontal="right"/>
    </xf>
    <xf numFmtId="41" fontId="14" fillId="0" borderId="0" xfId="17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1" fontId="14" fillId="0" borderId="3" xfId="17" applyFont="1" applyFill="1" applyBorder="1" applyAlignment="1">
      <alignment horizontal="right" wrapText="1"/>
    </xf>
    <xf numFmtId="41" fontId="14" fillId="0" borderId="2" xfId="17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41" fontId="14" fillId="0" borderId="4" xfId="17" applyFont="1" applyFill="1" applyBorder="1" applyAlignment="1">
      <alignment horizontal="right" wrapText="1"/>
    </xf>
    <xf numFmtId="4" fontId="5" fillId="0" borderId="4" xfId="17" applyNumberFormat="1" applyFont="1" applyBorder="1" applyAlignment="1">
      <alignment horizontal="right"/>
    </xf>
    <xf numFmtId="41" fontId="5" fillId="0" borderId="0" xfId="17" applyFont="1" applyBorder="1" applyAlignment="1">
      <alignment horizontal="center"/>
    </xf>
    <xf numFmtId="41" fontId="5" fillId="0" borderId="4" xfId="17" applyFont="1" applyBorder="1" applyAlignment="1">
      <alignment horizontal="right"/>
    </xf>
    <xf numFmtId="0" fontId="5" fillId="0" borderId="0" xfId="0" applyFont="1" applyAlignment="1">
      <alignment horizontal="center"/>
    </xf>
    <xf numFmtId="41" fontId="3" fillId="0" borderId="0" xfId="17" applyFont="1" applyBorder="1" applyAlignment="1">
      <alignment horizontal="center" vertical="top"/>
    </xf>
    <xf numFmtId="41" fontId="7" fillId="0" borderId="0" xfId="17" applyFont="1" applyBorder="1" applyAlignment="1">
      <alignment horizontal="center" vertical="center"/>
    </xf>
    <xf numFmtId="18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41" fontId="8" fillId="0" borderId="2" xfId="17" applyFont="1" applyBorder="1" applyAlignment="1">
      <alignment horizontal="center"/>
    </xf>
    <xf numFmtId="180" fontId="6" fillId="0" borderId="3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3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5" xfId="0" applyNumberFormat="1" applyFont="1" applyFill="1" applyBorder="1" applyAlignment="1" applyProtection="1">
      <alignment horizontal="center" vertical="center" wrapText="1"/>
      <protection/>
    </xf>
    <xf numFmtId="180" fontId="3" fillId="0" borderId="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Migliaia (0)_Foglio1" xfId="16"/>
    <cellStyle name="Comma [0]" xfId="17"/>
    <cellStyle name="Percent" xfId="18"/>
    <cellStyle name="Currency" xfId="19"/>
    <cellStyle name="Valuta (0)_Foglio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workbookViewId="0" topLeftCell="A25">
      <selection activeCell="K89" sqref="K89"/>
    </sheetView>
  </sheetViews>
  <sheetFormatPr defaultColWidth="9.140625" defaultRowHeight="12" customHeight="1"/>
  <cols>
    <col min="1" max="1" width="20.7109375" style="7" bestFit="1" customWidth="1"/>
    <col min="2" max="2" width="0.9921875" style="7" customWidth="1"/>
    <col min="3" max="3" width="5.57421875" style="5" customWidth="1"/>
    <col min="4" max="4" width="4.57421875" style="5" customWidth="1"/>
    <col min="5" max="5" width="5.140625" style="5" customWidth="1"/>
    <col min="6" max="6" width="0.9921875" style="5" customWidth="1"/>
    <col min="7" max="8" width="9.57421875" style="1" customWidth="1"/>
    <col min="9" max="9" width="11.140625" style="1" customWidth="1"/>
    <col min="10" max="10" width="8.8515625" style="1" customWidth="1"/>
    <col min="11" max="11" width="9.57421875" style="1" customWidth="1"/>
    <col min="12" max="12" width="14.28125" style="1" hidden="1" customWidth="1"/>
    <col min="13" max="13" width="10.8515625" style="45" customWidth="1"/>
    <col min="14" max="16384" width="9.140625" style="1" customWidth="1"/>
  </cols>
  <sheetData>
    <row r="1" spans="1:17" s="10" customFormat="1" ht="37.5" customHeight="1">
      <c r="A1" s="8"/>
      <c r="B1" s="8"/>
      <c r="C1" s="69" t="s">
        <v>16</v>
      </c>
      <c r="D1" s="69"/>
      <c r="E1" s="69"/>
      <c r="F1" s="69"/>
      <c r="G1" s="69"/>
      <c r="H1" s="69"/>
      <c r="I1" s="69"/>
      <c r="J1" s="69"/>
      <c r="K1" s="69"/>
      <c r="L1" s="8"/>
      <c r="M1" s="38"/>
      <c r="N1" s="9"/>
      <c r="O1" s="9"/>
      <c r="P1" s="9"/>
      <c r="Q1" s="8"/>
    </row>
    <row r="2" spans="1:17" s="10" customFormat="1" ht="9" customHeight="1">
      <c r="A2" s="66" t="s">
        <v>112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"/>
      <c r="O2" s="11"/>
      <c r="P2" s="11"/>
      <c r="Q2" s="11"/>
    </row>
    <row r="3" spans="1:17" s="10" customFormat="1" ht="12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2"/>
      <c r="O3" s="12"/>
      <c r="P3" s="12"/>
      <c r="Q3" s="12"/>
    </row>
    <row r="4" spans="1:13" s="13" customFormat="1" ht="15" customHeight="1" thickBot="1">
      <c r="A4" s="68" t="s">
        <v>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78" t="s">
        <v>4</v>
      </c>
      <c r="H5" s="78"/>
      <c r="I5" s="78"/>
      <c r="J5" s="18"/>
      <c r="L5" s="18"/>
      <c r="M5" s="75" t="s">
        <v>15</v>
      </c>
    </row>
    <row r="6" spans="1:13" s="10" customFormat="1" ht="19.5" customHeight="1">
      <c r="A6" s="71" t="s">
        <v>5</v>
      </c>
      <c r="B6" s="60"/>
      <c r="C6" s="73" t="s">
        <v>7</v>
      </c>
      <c r="D6" s="73" t="s">
        <v>0</v>
      </c>
      <c r="E6" s="73" t="s">
        <v>1</v>
      </c>
      <c r="F6" s="59"/>
      <c r="G6" s="20" t="s">
        <v>9</v>
      </c>
      <c r="H6" s="21"/>
      <c r="I6" s="21"/>
      <c r="J6" s="71" t="s">
        <v>10</v>
      </c>
      <c r="K6" s="71" t="s">
        <v>1</v>
      </c>
      <c r="L6" s="71" t="s">
        <v>1</v>
      </c>
      <c r="M6" s="76"/>
    </row>
    <row r="7" spans="1:13" s="10" customFormat="1" ht="12" customHeight="1" thickBot="1">
      <c r="A7" s="72"/>
      <c r="B7" s="57"/>
      <c r="C7" s="74"/>
      <c r="D7" s="74"/>
      <c r="E7" s="74"/>
      <c r="F7" s="58"/>
      <c r="G7" s="55" t="s">
        <v>8</v>
      </c>
      <c r="H7" s="55" t="s">
        <v>11</v>
      </c>
      <c r="I7" s="55" t="s">
        <v>1</v>
      </c>
      <c r="J7" s="72"/>
      <c r="K7" s="72"/>
      <c r="L7" s="72"/>
      <c r="M7" s="77"/>
    </row>
    <row r="8" spans="1:13" ht="15" customHeight="1" thickTop="1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2" customHeight="1">
      <c r="A9" s="2" t="s">
        <v>17</v>
      </c>
      <c r="B9" s="2"/>
      <c r="C9" s="3">
        <v>4</v>
      </c>
      <c r="D9" s="3">
        <v>0</v>
      </c>
      <c r="E9" s="3">
        <v>4</v>
      </c>
      <c r="F9" s="3"/>
      <c r="G9" s="3">
        <v>188889</v>
      </c>
      <c r="H9" s="3">
        <v>252996</v>
      </c>
      <c r="I9" s="3">
        <v>441885</v>
      </c>
      <c r="J9" s="3">
        <v>0</v>
      </c>
      <c r="K9" s="3">
        <v>441885</v>
      </c>
      <c r="L9" s="3"/>
      <c r="M9" s="43">
        <v>1003080.67</v>
      </c>
    </row>
    <row r="10" spans="1:13" s="6" customFormat="1" ht="12" customHeight="1">
      <c r="A10" s="29" t="s">
        <v>18</v>
      </c>
      <c r="B10" s="29"/>
      <c r="C10" s="28">
        <v>4</v>
      </c>
      <c r="D10" s="28">
        <v>0</v>
      </c>
      <c r="E10" s="28">
        <v>4</v>
      </c>
      <c r="F10" s="28"/>
      <c r="G10" s="28">
        <v>188889</v>
      </c>
      <c r="H10" s="28">
        <v>252996</v>
      </c>
      <c r="I10" s="28">
        <v>441885</v>
      </c>
      <c r="J10" s="28">
        <v>0</v>
      </c>
      <c r="K10" s="28">
        <v>441885</v>
      </c>
      <c r="L10" s="28"/>
      <c r="M10" s="46">
        <v>1003080.67</v>
      </c>
    </row>
    <row r="11" spans="1:13" ht="12" customHeight="1">
      <c r="A11" s="2" t="s">
        <v>19</v>
      </c>
      <c r="B11" s="2"/>
      <c r="C11" s="47">
        <v>0</v>
      </c>
      <c r="D11" s="47">
        <v>1</v>
      </c>
      <c r="E11" s="47">
        <v>1</v>
      </c>
      <c r="F11" s="47"/>
      <c r="G11" s="47">
        <v>0</v>
      </c>
      <c r="H11" s="47">
        <v>0</v>
      </c>
      <c r="I11" s="47">
        <v>0</v>
      </c>
      <c r="J11" s="47">
        <v>3382</v>
      </c>
      <c r="K11" s="47">
        <v>3382</v>
      </c>
      <c r="L11" s="47"/>
      <c r="M11" s="48">
        <v>0</v>
      </c>
    </row>
    <row r="12" spans="1:13" ht="12" customHeight="1">
      <c r="A12" s="2" t="s">
        <v>20</v>
      </c>
      <c r="B12" s="2"/>
      <c r="C12" s="3">
        <v>1</v>
      </c>
      <c r="D12" s="3">
        <v>1</v>
      </c>
      <c r="E12" s="3">
        <v>2</v>
      </c>
      <c r="F12" s="3"/>
      <c r="G12" s="3">
        <v>113553</v>
      </c>
      <c r="H12" s="3">
        <v>102494</v>
      </c>
      <c r="I12" s="3">
        <v>216047</v>
      </c>
      <c r="J12" s="3">
        <v>14281</v>
      </c>
      <c r="K12" s="3">
        <v>230328</v>
      </c>
      <c r="L12" s="3"/>
      <c r="M12" s="43">
        <v>664640.26</v>
      </c>
    </row>
    <row r="13" spans="1:13" ht="12" customHeight="1">
      <c r="A13" s="2" t="s">
        <v>21</v>
      </c>
      <c r="B13" s="2"/>
      <c r="C13" s="3">
        <v>2</v>
      </c>
      <c r="D13" s="3">
        <v>0</v>
      </c>
      <c r="E13" s="3">
        <v>2</v>
      </c>
      <c r="F13" s="3"/>
      <c r="G13" s="3">
        <v>373074</v>
      </c>
      <c r="H13" s="3">
        <v>141004</v>
      </c>
      <c r="I13" s="3">
        <v>514078</v>
      </c>
      <c r="J13" s="3">
        <v>0</v>
      </c>
      <c r="K13" s="3">
        <v>514078</v>
      </c>
      <c r="L13" s="3"/>
      <c r="M13" s="43">
        <v>2016079.37</v>
      </c>
    </row>
    <row r="14" spans="1:13" s="6" customFormat="1" ht="12" customHeight="1">
      <c r="A14" s="29" t="s">
        <v>22</v>
      </c>
      <c r="B14" s="29"/>
      <c r="C14" s="28">
        <v>3</v>
      </c>
      <c r="D14" s="28">
        <v>2</v>
      </c>
      <c r="E14" s="28">
        <v>5</v>
      </c>
      <c r="F14" s="28"/>
      <c r="G14" s="28">
        <v>486627</v>
      </c>
      <c r="H14" s="28">
        <v>243498</v>
      </c>
      <c r="I14" s="28">
        <v>730125</v>
      </c>
      <c r="J14" s="28">
        <v>17663</v>
      </c>
      <c r="K14" s="28">
        <v>747788</v>
      </c>
      <c r="L14" s="28"/>
      <c r="M14" s="46">
        <v>2680719.63</v>
      </c>
    </row>
    <row r="15" spans="1:13" ht="12" customHeight="1">
      <c r="A15" s="2" t="s">
        <v>23</v>
      </c>
      <c r="B15" s="2"/>
      <c r="C15" s="47">
        <v>1</v>
      </c>
      <c r="D15" s="47">
        <v>0</v>
      </c>
      <c r="E15" s="47">
        <v>1</v>
      </c>
      <c r="F15" s="47"/>
      <c r="G15" s="47">
        <v>5776</v>
      </c>
      <c r="H15" s="47">
        <v>17599</v>
      </c>
      <c r="I15" s="47">
        <v>23375</v>
      </c>
      <c r="J15" s="47">
        <v>0</v>
      </c>
      <c r="K15" s="47">
        <v>23375</v>
      </c>
      <c r="L15" s="47"/>
      <c r="M15" s="48">
        <v>11587.23</v>
      </c>
    </row>
    <row r="16" spans="1:13" ht="12" customHeight="1">
      <c r="A16" s="2" t="s">
        <v>24</v>
      </c>
      <c r="B16" s="2"/>
      <c r="C16" s="3">
        <v>1</v>
      </c>
      <c r="D16" s="3">
        <v>0</v>
      </c>
      <c r="E16" s="3">
        <v>1</v>
      </c>
      <c r="F16" s="3"/>
      <c r="G16" s="3">
        <v>3075</v>
      </c>
      <c r="H16" s="3">
        <v>8822</v>
      </c>
      <c r="I16" s="3">
        <v>11897</v>
      </c>
      <c r="J16" s="3">
        <v>0</v>
      </c>
      <c r="K16" s="3">
        <v>11897</v>
      </c>
      <c r="L16" s="3"/>
      <c r="M16" s="43">
        <v>6188.19</v>
      </c>
    </row>
    <row r="17" spans="1:13" ht="12" customHeight="1">
      <c r="A17" s="2" t="s">
        <v>25</v>
      </c>
      <c r="B17" s="2"/>
      <c r="C17" s="3">
        <v>6</v>
      </c>
      <c r="D17" s="3">
        <v>0</v>
      </c>
      <c r="E17" s="3">
        <v>6</v>
      </c>
      <c r="F17" s="3"/>
      <c r="G17" s="3">
        <v>345725</v>
      </c>
      <c r="H17" s="3">
        <v>110550</v>
      </c>
      <c r="I17" s="3">
        <v>456275</v>
      </c>
      <c r="J17" s="3">
        <v>0</v>
      </c>
      <c r="K17" s="3">
        <v>456275</v>
      </c>
      <c r="L17" s="3"/>
      <c r="M17" s="43">
        <v>1894744.53</v>
      </c>
    </row>
    <row r="18" spans="1:13" s="6" customFormat="1" ht="12" customHeight="1">
      <c r="A18" s="29" t="s">
        <v>26</v>
      </c>
      <c r="B18" s="29"/>
      <c r="C18" s="28">
        <v>8</v>
      </c>
      <c r="D18" s="28">
        <v>0</v>
      </c>
      <c r="E18" s="28">
        <v>8</v>
      </c>
      <c r="F18" s="28"/>
      <c r="G18" s="28">
        <v>354576</v>
      </c>
      <c r="H18" s="28">
        <v>136971</v>
      </c>
      <c r="I18" s="28">
        <v>491547</v>
      </c>
      <c r="J18" s="28">
        <v>0</v>
      </c>
      <c r="K18" s="28">
        <v>491547</v>
      </c>
      <c r="L18" s="28"/>
      <c r="M18" s="46">
        <v>1912519.95</v>
      </c>
    </row>
    <row r="19" spans="1:13" ht="12" customHeight="1">
      <c r="A19" s="2" t="s">
        <v>27</v>
      </c>
      <c r="B19" s="2"/>
      <c r="C19" s="47">
        <v>1</v>
      </c>
      <c r="D19" s="47">
        <v>2</v>
      </c>
      <c r="E19" s="47">
        <v>3</v>
      </c>
      <c r="F19" s="47"/>
      <c r="G19" s="47">
        <v>145632</v>
      </c>
      <c r="H19" s="47">
        <v>94717</v>
      </c>
      <c r="I19" s="47">
        <v>240349</v>
      </c>
      <c r="J19" s="47">
        <v>747</v>
      </c>
      <c r="K19" s="47">
        <v>241096</v>
      </c>
      <c r="L19" s="47"/>
      <c r="M19" s="48">
        <v>572472.85</v>
      </c>
    </row>
    <row r="20" spans="1:13" ht="12" customHeight="1">
      <c r="A20" s="2" t="s">
        <v>28</v>
      </c>
      <c r="B20" s="2"/>
      <c r="C20" s="3">
        <v>2</v>
      </c>
      <c r="D20" s="3">
        <v>1</v>
      </c>
      <c r="E20" s="3">
        <v>3</v>
      </c>
      <c r="F20" s="3"/>
      <c r="G20" s="3">
        <v>27794</v>
      </c>
      <c r="H20" s="3">
        <v>42089</v>
      </c>
      <c r="I20" s="3">
        <v>69883</v>
      </c>
      <c r="J20" s="3">
        <v>21885</v>
      </c>
      <c r="K20" s="3">
        <v>91768</v>
      </c>
      <c r="L20" s="3"/>
      <c r="M20" s="43">
        <v>90518.37</v>
      </c>
    </row>
    <row r="21" spans="1:13" s="6" customFormat="1" ht="12" customHeight="1">
      <c r="A21" s="29" t="s">
        <v>29</v>
      </c>
      <c r="B21" s="29"/>
      <c r="C21" s="28">
        <v>3</v>
      </c>
      <c r="D21" s="28">
        <v>3</v>
      </c>
      <c r="E21" s="28">
        <v>6</v>
      </c>
      <c r="F21" s="28"/>
      <c r="G21" s="28">
        <v>173426</v>
      </c>
      <c r="H21" s="28">
        <v>136806</v>
      </c>
      <c r="I21" s="28">
        <v>310232</v>
      </c>
      <c r="J21" s="28">
        <v>22632</v>
      </c>
      <c r="K21" s="28">
        <v>332864</v>
      </c>
      <c r="L21" s="28"/>
      <c r="M21" s="46">
        <v>662991.22</v>
      </c>
    </row>
    <row r="22" spans="1:13" ht="12" customHeight="1">
      <c r="A22" s="2" t="s">
        <v>30</v>
      </c>
      <c r="B22" s="2"/>
      <c r="C22" s="47">
        <v>1</v>
      </c>
      <c r="D22" s="47">
        <v>1</v>
      </c>
      <c r="E22" s="47">
        <v>2</v>
      </c>
      <c r="F22" s="47"/>
      <c r="G22" s="47">
        <v>11096</v>
      </c>
      <c r="H22" s="47">
        <v>15151</v>
      </c>
      <c r="I22" s="47">
        <v>26247</v>
      </c>
      <c r="J22" s="47">
        <v>1491</v>
      </c>
      <c r="K22" s="47">
        <v>27738</v>
      </c>
      <c r="L22" s="47"/>
      <c r="M22" s="48">
        <v>42065.41</v>
      </c>
    </row>
    <row r="23" spans="1:13" ht="12" customHeight="1">
      <c r="A23" s="2" t="s">
        <v>31</v>
      </c>
      <c r="B23" s="2"/>
      <c r="C23" s="3">
        <v>1</v>
      </c>
      <c r="D23" s="3">
        <v>0</v>
      </c>
      <c r="E23" s="3">
        <v>1</v>
      </c>
      <c r="F23" s="3"/>
      <c r="G23" s="3">
        <v>3639</v>
      </c>
      <c r="H23" s="3">
        <v>5907</v>
      </c>
      <c r="I23" s="3">
        <v>9546</v>
      </c>
      <c r="J23" s="3">
        <v>0</v>
      </c>
      <c r="K23" s="3">
        <v>9546</v>
      </c>
      <c r="L23" s="3"/>
      <c r="M23" s="43">
        <v>7333.69</v>
      </c>
    </row>
    <row r="24" spans="1:13" ht="12" customHeight="1">
      <c r="A24" s="2" t="s">
        <v>32</v>
      </c>
      <c r="B24" s="2"/>
      <c r="C24" s="3">
        <v>1</v>
      </c>
      <c r="D24" s="3">
        <v>0</v>
      </c>
      <c r="E24" s="3">
        <v>1</v>
      </c>
      <c r="F24" s="3"/>
      <c r="G24" s="3">
        <v>9455</v>
      </c>
      <c r="H24" s="3">
        <v>12658</v>
      </c>
      <c r="I24" s="3">
        <v>22113</v>
      </c>
      <c r="J24" s="3">
        <v>0</v>
      </c>
      <c r="K24" s="3">
        <v>22113</v>
      </c>
      <c r="L24" s="3"/>
      <c r="M24" s="43">
        <v>19036.6</v>
      </c>
    </row>
    <row r="25" spans="1:13" s="6" customFormat="1" ht="12" customHeight="1">
      <c r="A25" s="29" t="s">
        <v>33</v>
      </c>
      <c r="B25" s="29"/>
      <c r="C25" s="28">
        <v>3</v>
      </c>
      <c r="D25" s="28">
        <v>1</v>
      </c>
      <c r="E25" s="28">
        <v>4</v>
      </c>
      <c r="F25" s="28"/>
      <c r="G25" s="28">
        <v>24190</v>
      </c>
      <c r="H25" s="28">
        <v>33716</v>
      </c>
      <c r="I25" s="28">
        <v>57906</v>
      </c>
      <c r="J25" s="28">
        <v>1491</v>
      </c>
      <c r="K25" s="28">
        <v>59397</v>
      </c>
      <c r="L25" s="28"/>
      <c r="M25" s="46">
        <v>68435.7</v>
      </c>
    </row>
    <row r="26" spans="1:13" ht="12" customHeight="1">
      <c r="A26" s="2" t="s">
        <v>34</v>
      </c>
      <c r="B26" s="2"/>
      <c r="C26" s="47">
        <v>2</v>
      </c>
      <c r="D26" s="47">
        <v>0</v>
      </c>
      <c r="E26" s="47">
        <v>2</v>
      </c>
      <c r="F26" s="47"/>
      <c r="G26" s="47">
        <v>18669</v>
      </c>
      <c r="H26" s="47">
        <v>27977</v>
      </c>
      <c r="I26" s="47">
        <v>46646</v>
      </c>
      <c r="J26" s="47">
        <v>0</v>
      </c>
      <c r="K26" s="47">
        <v>46646</v>
      </c>
      <c r="L26" s="47"/>
      <c r="M26" s="48">
        <v>64417.67</v>
      </c>
    </row>
    <row r="27" spans="1:13" ht="12" customHeight="1">
      <c r="A27" s="2" t="s">
        <v>35</v>
      </c>
      <c r="B27" s="2"/>
      <c r="C27" s="3">
        <v>4</v>
      </c>
      <c r="D27" s="3">
        <v>0</v>
      </c>
      <c r="E27" s="3">
        <v>4</v>
      </c>
      <c r="F27" s="3"/>
      <c r="G27" s="3">
        <v>52553</v>
      </c>
      <c r="H27" s="3">
        <v>54473</v>
      </c>
      <c r="I27" s="3">
        <v>107026</v>
      </c>
      <c r="J27" s="3">
        <v>0</v>
      </c>
      <c r="K27" s="3">
        <v>107026</v>
      </c>
      <c r="L27" s="3"/>
      <c r="M27" s="43">
        <v>252238.58</v>
      </c>
    </row>
    <row r="28" spans="1:13" ht="12" customHeight="1">
      <c r="A28" s="2" t="s">
        <v>36</v>
      </c>
      <c r="B28" s="2"/>
      <c r="C28" s="3">
        <v>1</v>
      </c>
      <c r="D28" s="3">
        <v>1</v>
      </c>
      <c r="E28" s="3">
        <v>2</v>
      </c>
      <c r="F28" s="3"/>
      <c r="G28" s="3">
        <v>2347</v>
      </c>
      <c r="H28" s="3">
        <v>3579</v>
      </c>
      <c r="I28" s="3">
        <v>5926</v>
      </c>
      <c r="J28" s="3">
        <v>3479</v>
      </c>
      <c r="K28" s="3">
        <v>9405</v>
      </c>
      <c r="L28" s="3"/>
      <c r="M28" s="43">
        <v>4629.52</v>
      </c>
    </row>
    <row r="29" spans="1:13" ht="12" customHeight="1">
      <c r="A29" s="2" t="s">
        <v>37</v>
      </c>
      <c r="B29" s="2"/>
      <c r="C29" s="3">
        <v>1</v>
      </c>
      <c r="D29" s="3">
        <v>0</v>
      </c>
      <c r="E29" s="3">
        <v>1</v>
      </c>
      <c r="F29" s="3"/>
      <c r="G29" s="3">
        <v>5420</v>
      </c>
      <c r="H29" s="3">
        <v>8156</v>
      </c>
      <c r="I29" s="3">
        <v>13576</v>
      </c>
      <c r="J29" s="3">
        <v>0</v>
      </c>
      <c r="K29" s="3">
        <v>13576</v>
      </c>
      <c r="L29" s="3"/>
      <c r="M29" s="43">
        <v>21185.06</v>
      </c>
    </row>
    <row r="30" spans="1:13" ht="12" customHeight="1">
      <c r="A30" s="2" t="s">
        <v>38</v>
      </c>
      <c r="B30" s="2"/>
      <c r="C30" s="3">
        <v>4</v>
      </c>
      <c r="D30" s="3">
        <v>0</v>
      </c>
      <c r="E30" s="3">
        <v>4</v>
      </c>
      <c r="F30" s="3"/>
      <c r="G30" s="3">
        <v>68561</v>
      </c>
      <c r="H30" s="3">
        <v>92517</v>
      </c>
      <c r="I30" s="3">
        <v>161078</v>
      </c>
      <c r="J30" s="3">
        <v>0</v>
      </c>
      <c r="K30" s="3">
        <v>161078</v>
      </c>
      <c r="L30" s="3"/>
      <c r="M30" s="43">
        <v>163070.23</v>
      </c>
    </row>
    <row r="31" spans="1:13" ht="12" customHeight="1">
      <c r="A31" s="2" t="s">
        <v>39</v>
      </c>
      <c r="B31" s="2"/>
      <c r="C31" s="3">
        <v>1</v>
      </c>
      <c r="D31" s="3">
        <v>1</v>
      </c>
      <c r="E31" s="3">
        <v>2</v>
      </c>
      <c r="F31" s="3"/>
      <c r="G31" s="3">
        <v>13081</v>
      </c>
      <c r="H31" s="3">
        <v>15337</v>
      </c>
      <c r="I31" s="3">
        <v>28418</v>
      </c>
      <c r="J31" s="3">
        <v>5046</v>
      </c>
      <c r="K31" s="3">
        <v>33464</v>
      </c>
      <c r="L31" s="3"/>
      <c r="M31" s="43">
        <v>51308.96</v>
      </c>
    </row>
    <row r="32" spans="1:13" ht="12" customHeight="1">
      <c r="A32" s="2" t="s">
        <v>40</v>
      </c>
      <c r="B32" s="2"/>
      <c r="C32" s="3">
        <v>0</v>
      </c>
      <c r="D32" s="3">
        <v>1</v>
      </c>
      <c r="E32" s="3">
        <v>1</v>
      </c>
      <c r="F32" s="3"/>
      <c r="G32" s="3">
        <v>0</v>
      </c>
      <c r="H32" s="3">
        <v>0</v>
      </c>
      <c r="I32" s="3">
        <v>0</v>
      </c>
      <c r="J32" s="3">
        <v>4028</v>
      </c>
      <c r="K32" s="3">
        <v>4028</v>
      </c>
      <c r="L32" s="3"/>
      <c r="M32" s="43">
        <v>0</v>
      </c>
    </row>
    <row r="33" spans="1:13" s="6" customFormat="1" ht="12" customHeight="1">
      <c r="A33" s="29" t="s">
        <v>41</v>
      </c>
      <c r="B33" s="29"/>
      <c r="C33" s="28">
        <v>13</v>
      </c>
      <c r="D33" s="28">
        <v>3</v>
      </c>
      <c r="E33" s="28">
        <v>16</v>
      </c>
      <c r="F33" s="28"/>
      <c r="G33" s="28">
        <v>160631</v>
      </c>
      <c r="H33" s="28">
        <v>202039</v>
      </c>
      <c r="I33" s="28">
        <v>362670</v>
      </c>
      <c r="J33" s="28">
        <v>12553</v>
      </c>
      <c r="K33" s="28">
        <v>375223</v>
      </c>
      <c r="L33" s="28"/>
      <c r="M33" s="46">
        <v>556850.03</v>
      </c>
    </row>
    <row r="34" spans="1:13" s="6" customFormat="1" ht="19.5" customHeight="1" thickBot="1">
      <c r="A34" s="31" t="s">
        <v>42</v>
      </c>
      <c r="B34" s="31"/>
      <c r="C34" s="49">
        <v>34</v>
      </c>
      <c r="D34" s="49">
        <v>9</v>
      </c>
      <c r="E34" s="49">
        <v>43</v>
      </c>
      <c r="F34" s="49"/>
      <c r="G34" s="49">
        <v>1388339</v>
      </c>
      <c r="H34" s="49">
        <v>1006026</v>
      </c>
      <c r="I34" s="49">
        <v>2394365</v>
      </c>
      <c r="J34" s="49">
        <v>54339</v>
      </c>
      <c r="K34" s="49">
        <v>2448704</v>
      </c>
      <c r="L34" s="49"/>
      <c r="M34" s="50">
        <v>6884597.19</v>
      </c>
    </row>
    <row r="35" spans="1:13" ht="12" customHeight="1" thickTop="1">
      <c r="A35" s="2" t="s">
        <v>43</v>
      </c>
      <c r="B35" s="2"/>
      <c r="C35" s="35">
        <v>3</v>
      </c>
      <c r="D35" s="35">
        <v>1</v>
      </c>
      <c r="E35" s="35">
        <v>4</v>
      </c>
      <c r="F35" s="35"/>
      <c r="G35" s="35">
        <v>12195</v>
      </c>
      <c r="H35" s="35">
        <v>18327</v>
      </c>
      <c r="I35" s="35">
        <v>30522</v>
      </c>
      <c r="J35" s="35">
        <v>13434</v>
      </c>
      <c r="K35" s="35">
        <v>43956</v>
      </c>
      <c r="L35" s="35"/>
      <c r="M35" s="42">
        <v>44251.06</v>
      </c>
    </row>
    <row r="36" spans="1:13" ht="12" customHeight="1">
      <c r="A36" s="2" t="s">
        <v>44</v>
      </c>
      <c r="B36" s="2"/>
      <c r="C36" s="3">
        <v>16</v>
      </c>
      <c r="D36" s="3">
        <v>6</v>
      </c>
      <c r="E36" s="3">
        <v>22</v>
      </c>
      <c r="F36" s="3"/>
      <c r="G36" s="3">
        <v>3261339</v>
      </c>
      <c r="H36" s="3">
        <v>874402</v>
      </c>
      <c r="I36" s="3">
        <v>4135741</v>
      </c>
      <c r="J36" s="3">
        <v>46752</v>
      </c>
      <c r="K36" s="3">
        <v>4182493</v>
      </c>
      <c r="L36" s="3"/>
      <c r="M36" s="43">
        <v>18201382.56</v>
      </c>
    </row>
    <row r="37" spans="1:13" ht="12" customHeight="1">
      <c r="A37" s="2" t="s">
        <v>45</v>
      </c>
      <c r="B37" s="2"/>
      <c r="C37" s="3">
        <v>1</v>
      </c>
      <c r="D37" s="3">
        <v>0</v>
      </c>
      <c r="E37" s="3">
        <v>1</v>
      </c>
      <c r="F37" s="3"/>
      <c r="G37" s="3">
        <v>6000</v>
      </c>
      <c r="H37" s="3">
        <v>3547</v>
      </c>
      <c r="I37" s="3">
        <v>9547</v>
      </c>
      <c r="J37" s="3">
        <v>0</v>
      </c>
      <c r="K37" s="3">
        <v>9547</v>
      </c>
      <c r="L37" s="3"/>
      <c r="M37" s="43">
        <v>12002.46</v>
      </c>
    </row>
    <row r="38" spans="1:13" ht="12" customHeight="1">
      <c r="A38" s="2" t="s">
        <v>46</v>
      </c>
      <c r="B38" s="2"/>
      <c r="C38" s="3">
        <v>2</v>
      </c>
      <c r="D38" s="3">
        <v>0</v>
      </c>
      <c r="E38" s="3">
        <v>2</v>
      </c>
      <c r="F38" s="3"/>
      <c r="G38" s="3">
        <v>113520</v>
      </c>
      <c r="H38" s="3">
        <v>53921</v>
      </c>
      <c r="I38" s="3">
        <v>167441</v>
      </c>
      <c r="J38" s="3">
        <v>0</v>
      </c>
      <c r="K38" s="3">
        <v>167441</v>
      </c>
      <c r="L38" s="3"/>
      <c r="M38" s="43">
        <v>331545.19</v>
      </c>
    </row>
    <row r="39" spans="1:13" ht="12" customHeight="1">
      <c r="A39" s="2" t="s">
        <v>47</v>
      </c>
      <c r="B39" s="2"/>
      <c r="C39" s="3">
        <v>2</v>
      </c>
      <c r="D39" s="3">
        <v>0</v>
      </c>
      <c r="E39" s="3">
        <v>2</v>
      </c>
      <c r="F39" s="3"/>
      <c r="G39" s="3">
        <v>10073</v>
      </c>
      <c r="H39" s="3">
        <v>8388</v>
      </c>
      <c r="I39" s="3">
        <v>18461</v>
      </c>
      <c r="J39" s="3">
        <v>0</v>
      </c>
      <c r="K39" s="3">
        <v>18461</v>
      </c>
      <c r="L39" s="3"/>
      <c r="M39" s="43">
        <v>38498.54</v>
      </c>
    </row>
    <row r="40" spans="1:13" ht="12" customHeight="1">
      <c r="A40" s="2" t="s">
        <v>48</v>
      </c>
      <c r="B40" s="2"/>
      <c r="C40" s="3">
        <v>2</v>
      </c>
      <c r="D40" s="3">
        <v>0</v>
      </c>
      <c r="E40" s="3">
        <v>2</v>
      </c>
      <c r="F40" s="3"/>
      <c r="G40" s="3">
        <v>5395</v>
      </c>
      <c r="H40" s="3">
        <v>6915</v>
      </c>
      <c r="I40" s="3">
        <v>12310</v>
      </c>
      <c r="J40" s="3">
        <v>0</v>
      </c>
      <c r="K40" s="3">
        <v>12310</v>
      </c>
      <c r="L40" s="3"/>
      <c r="M40" s="43">
        <v>21141.16</v>
      </c>
    </row>
    <row r="41" spans="1:13" ht="12" customHeight="1">
      <c r="A41" s="2" t="s">
        <v>49</v>
      </c>
      <c r="B41" s="2"/>
      <c r="C41" s="3">
        <v>0</v>
      </c>
      <c r="D41" s="3">
        <v>1</v>
      </c>
      <c r="E41" s="3">
        <v>1</v>
      </c>
      <c r="F41" s="3"/>
      <c r="G41" s="3">
        <v>0</v>
      </c>
      <c r="H41" s="3">
        <v>0</v>
      </c>
      <c r="I41" s="3">
        <v>0</v>
      </c>
      <c r="J41" s="3">
        <v>2105</v>
      </c>
      <c r="K41" s="3">
        <v>2105</v>
      </c>
      <c r="L41" s="3"/>
      <c r="M41" s="43">
        <v>0</v>
      </c>
    </row>
    <row r="42" spans="1:13" ht="12" customHeight="1">
      <c r="A42" s="2" t="s">
        <v>50</v>
      </c>
      <c r="B42" s="2"/>
      <c r="C42" s="3">
        <v>1</v>
      </c>
      <c r="D42" s="3">
        <v>0</v>
      </c>
      <c r="E42" s="3">
        <v>1</v>
      </c>
      <c r="F42" s="3"/>
      <c r="G42" s="3">
        <v>18819</v>
      </c>
      <c r="H42" s="3">
        <v>13994</v>
      </c>
      <c r="I42" s="3">
        <v>32813</v>
      </c>
      <c r="J42" s="3">
        <v>0</v>
      </c>
      <c r="K42" s="3">
        <v>32813</v>
      </c>
      <c r="L42" s="3"/>
      <c r="M42" s="43">
        <v>37869.72</v>
      </c>
    </row>
    <row r="43" spans="1:13" ht="12" customHeight="1">
      <c r="A43" s="2" t="s">
        <v>51</v>
      </c>
      <c r="B43" s="2"/>
      <c r="C43" s="3">
        <v>2</v>
      </c>
      <c r="D43" s="3">
        <v>1</v>
      </c>
      <c r="E43" s="3">
        <v>3</v>
      </c>
      <c r="F43" s="3"/>
      <c r="G43" s="3">
        <v>49924</v>
      </c>
      <c r="H43" s="3">
        <v>26728</v>
      </c>
      <c r="I43" s="3">
        <v>76652</v>
      </c>
      <c r="J43" s="3">
        <v>4479</v>
      </c>
      <c r="K43" s="3">
        <v>81131</v>
      </c>
      <c r="L43" s="3"/>
      <c r="M43" s="43">
        <v>200224.14</v>
      </c>
    </row>
    <row r="44" spans="1:13" s="6" customFormat="1" ht="12" customHeight="1">
      <c r="A44" s="29" t="s">
        <v>52</v>
      </c>
      <c r="B44" s="29"/>
      <c r="C44" s="28">
        <v>29</v>
      </c>
      <c r="D44" s="28">
        <v>9</v>
      </c>
      <c r="E44" s="28">
        <v>38</v>
      </c>
      <c r="F44" s="28"/>
      <c r="G44" s="28">
        <v>3477265</v>
      </c>
      <c r="H44" s="28">
        <v>1006222</v>
      </c>
      <c r="I44" s="28">
        <v>4483487</v>
      </c>
      <c r="J44" s="28">
        <v>66770</v>
      </c>
      <c r="K44" s="28">
        <v>4550257</v>
      </c>
      <c r="L44" s="28"/>
      <c r="M44" s="46">
        <v>18886914.83</v>
      </c>
    </row>
    <row r="45" spans="1:13" ht="12" customHeight="1">
      <c r="A45" s="2" t="s">
        <v>53</v>
      </c>
      <c r="B45" s="2"/>
      <c r="C45" s="47">
        <v>3</v>
      </c>
      <c r="D45" s="47">
        <v>0</v>
      </c>
      <c r="E45" s="47">
        <v>3</v>
      </c>
      <c r="F45" s="47"/>
      <c r="G45" s="47">
        <v>84187</v>
      </c>
      <c r="H45" s="47">
        <v>60459</v>
      </c>
      <c r="I45" s="47">
        <v>144646</v>
      </c>
      <c r="J45" s="47">
        <v>0</v>
      </c>
      <c r="K45" s="47">
        <v>144646</v>
      </c>
      <c r="L45" s="47"/>
      <c r="M45" s="48">
        <v>308386.74</v>
      </c>
    </row>
    <row r="46" spans="1:13" ht="12" customHeight="1">
      <c r="A46" s="2" t="s">
        <v>54</v>
      </c>
      <c r="B46" s="2"/>
      <c r="C46" s="3">
        <v>1</v>
      </c>
      <c r="D46" s="3">
        <v>0</v>
      </c>
      <c r="E46" s="3">
        <v>1</v>
      </c>
      <c r="F46" s="3"/>
      <c r="G46" s="3">
        <v>6494</v>
      </c>
      <c r="H46" s="3">
        <v>7005</v>
      </c>
      <c r="I46" s="3">
        <v>13499</v>
      </c>
      <c r="J46" s="3">
        <v>0</v>
      </c>
      <c r="K46" s="3">
        <v>13499</v>
      </c>
      <c r="L46" s="3"/>
      <c r="M46" s="43">
        <v>13160.35</v>
      </c>
    </row>
    <row r="47" spans="1:13" s="6" customFormat="1" ht="12" customHeight="1">
      <c r="A47" s="29" t="s">
        <v>55</v>
      </c>
      <c r="B47" s="29"/>
      <c r="C47" s="28">
        <v>4</v>
      </c>
      <c r="D47" s="28">
        <v>0</v>
      </c>
      <c r="E47" s="28">
        <v>4</v>
      </c>
      <c r="F47" s="28"/>
      <c r="G47" s="28">
        <v>90681</v>
      </c>
      <c r="H47" s="28">
        <v>67464</v>
      </c>
      <c r="I47" s="28">
        <v>158145</v>
      </c>
      <c r="J47" s="28">
        <v>0</v>
      </c>
      <c r="K47" s="28">
        <v>158145</v>
      </c>
      <c r="L47" s="28"/>
      <c r="M47" s="46">
        <v>321547.1</v>
      </c>
    </row>
    <row r="48" spans="1:13" ht="12" customHeight="1">
      <c r="A48" s="2" t="s">
        <v>56</v>
      </c>
      <c r="B48" s="2"/>
      <c r="C48" s="47">
        <v>2</v>
      </c>
      <c r="D48" s="47">
        <v>1</v>
      </c>
      <c r="E48" s="47">
        <v>3</v>
      </c>
      <c r="F48" s="47"/>
      <c r="G48" s="47">
        <v>9980</v>
      </c>
      <c r="H48" s="47">
        <v>22646</v>
      </c>
      <c r="I48" s="47">
        <v>32626</v>
      </c>
      <c r="J48" s="47">
        <v>2128</v>
      </c>
      <c r="K48" s="47">
        <v>34754</v>
      </c>
      <c r="L48" s="47"/>
      <c r="M48" s="48">
        <v>37260.3</v>
      </c>
    </row>
    <row r="49" spans="1:13" ht="12" customHeight="1">
      <c r="A49" s="2" t="s">
        <v>57</v>
      </c>
      <c r="B49" s="2"/>
      <c r="C49" s="3">
        <v>1</v>
      </c>
      <c r="D49" s="3">
        <v>0</v>
      </c>
      <c r="E49" s="3">
        <v>1</v>
      </c>
      <c r="F49" s="3"/>
      <c r="G49" s="3">
        <v>1499</v>
      </c>
      <c r="H49" s="3">
        <v>2364</v>
      </c>
      <c r="I49" s="3">
        <v>3863</v>
      </c>
      <c r="J49" s="3">
        <v>0</v>
      </c>
      <c r="K49" s="3">
        <v>3863</v>
      </c>
      <c r="L49" s="3"/>
      <c r="M49" s="43">
        <v>2660.79</v>
      </c>
    </row>
    <row r="50" spans="1:13" ht="12" customHeight="1">
      <c r="A50" s="2" t="s">
        <v>58</v>
      </c>
      <c r="B50" s="2"/>
      <c r="C50" s="3">
        <v>0</v>
      </c>
      <c r="D50" s="3">
        <v>2</v>
      </c>
      <c r="E50" s="3">
        <v>2</v>
      </c>
      <c r="F50" s="3"/>
      <c r="G50" s="3">
        <v>0</v>
      </c>
      <c r="H50" s="3">
        <v>0</v>
      </c>
      <c r="I50" s="3">
        <v>0</v>
      </c>
      <c r="J50" s="3">
        <v>8130</v>
      </c>
      <c r="K50" s="3">
        <v>8130</v>
      </c>
      <c r="L50" s="3"/>
      <c r="M50" s="43">
        <v>0</v>
      </c>
    </row>
    <row r="51" spans="1:13" ht="12" customHeight="1">
      <c r="A51" s="2" t="s">
        <v>59</v>
      </c>
      <c r="B51" s="2"/>
      <c r="C51" s="3">
        <v>1</v>
      </c>
      <c r="D51" s="3">
        <v>0</v>
      </c>
      <c r="E51" s="3">
        <v>1</v>
      </c>
      <c r="F51" s="3"/>
      <c r="G51" s="3">
        <v>110238</v>
      </c>
      <c r="H51" s="3">
        <v>102999</v>
      </c>
      <c r="I51" s="3">
        <v>213237</v>
      </c>
      <c r="J51" s="3">
        <v>0</v>
      </c>
      <c r="K51" s="3">
        <v>213237</v>
      </c>
      <c r="L51" s="3"/>
      <c r="M51" s="43">
        <v>428324.56</v>
      </c>
    </row>
    <row r="52" spans="1:13" s="6" customFormat="1" ht="12" customHeight="1">
      <c r="A52" s="29" t="s">
        <v>60</v>
      </c>
      <c r="B52" s="29"/>
      <c r="C52" s="28">
        <v>4</v>
      </c>
      <c r="D52" s="28">
        <v>3</v>
      </c>
      <c r="E52" s="28">
        <v>7</v>
      </c>
      <c r="F52" s="28"/>
      <c r="G52" s="28">
        <v>121717</v>
      </c>
      <c r="H52" s="28">
        <v>128009</v>
      </c>
      <c r="I52" s="28">
        <v>249726</v>
      </c>
      <c r="J52" s="28">
        <v>10258</v>
      </c>
      <c r="K52" s="28">
        <v>259984</v>
      </c>
      <c r="L52" s="28"/>
      <c r="M52" s="46">
        <v>468245.65</v>
      </c>
    </row>
    <row r="53" spans="1:13" ht="12" customHeight="1">
      <c r="A53" s="2" t="s">
        <v>61</v>
      </c>
      <c r="B53" s="2"/>
      <c r="C53" s="47">
        <v>1</v>
      </c>
      <c r="D53" s="47">
        <v>0</v>
      </c>
      <c r="E53" s="47">
        <v>1</v>
      </c>
      <c r="F53" s="47"/>
      <c r="G53" s="47">
        <v>2026</v>
      </c>
      <c r="H53" s="47">
        <v>5134</v>
      </c>
      <c r="I53" s="47">
        <v>7160</v>
      </c>
      <c r="J53" s="47">
        <v>0</v>
      </c>
      <c r="K53" s="47">
        <v>7160</v>
      </c>
      <c r="L53" s="47"/>
      <c r="M53" s="48">
        <v>3857.93</v>
      </c>
    </row>
    <row r="54" spans="1:13" ht="12" customHeight="1">
      <c r="A54" s="2" t="s">
        <v>62</v>
      </c>
      <c r="B54" s="2"/>
      <c r="C54" s="3">
        <v>2</v>
      </c>
      <c r="D54" s="3">
        <v>0</v>
      </c>
      <c r="E54" s="3">
        <v>2</v>
      </c>
      <c r="F54" s="3"/>
      <c r="G54" s="3">
        <v>22608</v>
      </c>
      <c r="H54" s="3">
        <v>19763</v>
      </c>
      <c r="I54" s="3">
        <v>42371</v>
      </c>
      <c r="J54" s="3">
        <v>0</v>
      </c>
      <c r="K54" s="3">
        <v>42371</v>
      </c>
      <c r="L54" s="3"/>
      <c r="M54" s="43">
        <v>45509.15</v>
      </c>
    </row>
    <row r="55" spans="1:13" ht="12" customHeight="1">
      <c r="A55" s="2" t="s">
        <v>63</v>
      </c>
      <c r="B55" s="2"/>
      <c r="C55" s="3">
        <v>22</v>
      </c>
      <c r="D55" s="3">
        <v>11</v>
      </c>
      <c r="E55" s="3">
        <v>33</v>
      </c>
      <c r="F55" s="3"/>
      <c r="G55" s="3">
        <v>617103</v>
      </c>
      <c r="H55" s="3">
        <v>455958</v>
      </c>
      <c r="I55" s="3">
        <v>1073061</v>
      </c>
      <c r="J55" s="3">
        <v>103411</v>
      </c>
      <c r="K55" s="3">
        <v>1176472</v>
      </c>
      <c r="L55" s="3"/>
      <c r="M55" s="43">
        <v>3173146.31</v>
      </c>
    </row>
    <row r="56" spans="1:13" ht="12" customHeight="1">
      <c r="A56" s="2" t="s">
        <v>64</v>
      </c>
      <c r="B56" s="2"/>
      <c r="C56" s="3">
        <v>4</v>
      </c>
      <c r="D56" s="3">
        <v>1</v>
      </c>
      <c r="E56" s="3">
        <v>5</v>
      </c>
      <c r="F56" s="3"/>
      <c r="G56" s="3">
        <v>29912</v>
      </c>
      <c r="H56" s="3">
        <v>73265</v>
      </c>
      <c r="I56" s="3">
        <v>103177</v>
      </c>
      <c r="J56" s="3">
        <v>10133</v>
      </c>
      <c r="K56" s="3">
        <v>113310</v>
      </c>
      <c r="L56" s="3"/>
      <c r="M56" s="43">
        <v>83537.94</v>
      </c>
    </row>
    <row r="57" spans="1:13" s="6" customFormat="1" ht="12" customHeight="1">
      <c r="A57" s="29" t="s">
        <v>65</v>
      </c>
      <c r="B57" s="29"/>
      <c r="C57" s="28">
        <v>29</v>
      </c>
      <c r="D57" s="28">
        <v>12</v>
      </c>
      <c r="E57" s="28">
        <v>41</v>
      </c>
      <c r="F57" s="28"/>
      <c r="G57" s="28">
        <v>671649</v>
      </c>
      <c r="H57" s="28">
        <v>554120</v>
      </c>
      <c r="I57" s="28">
        <v>1225769</v>
      </c>
      <c r="J57" s="28">
        <v>113544</v>
      </c>
      <c r="K57" s="28">
        <v>1339313</v>
      </c>
      <c r="L57" s="28"/>
      <c r="M57" s="46">
        <v>3306051.33</v>
      </c>
    </row>
    <row r="58" spans="1:13" s="6" customFormat="1" ht="19.5" customHeight="1" thickBot="1">
      <c r="A58" s="31" t="s">
        <v>66</v>
      </c>
      <c r="B58" s="31"/>
      <c r="C58" s="64">
        <v>66</v>
      </c>
      <c r="D58" s="64">
        <v>24</v>
      </c>
      <c r="E58" s="64">
        <v>90</v>
      </c>
      <c r="F58" s="64"/>
      <c r="G58" s="64">
        <v>4361312</v>
      </c>
      <c r="H58" s="64">
        <v>1755815</v>
      </c>
      <c r="I58" s="64">
        <v>6117127</v>
      </c>
      <c r="J58" s="64">
        <v>190572</v>
      </c>
      <c r="K58" s="64">
        <v>6307699</v>
      </c>
      <c r="L58" s="64"/>
      <c r="M58" s="62">
        <v>22982758.9</v>
      </c>
    </row>
    <row r="59" spans="1:13" ht="12" customHeight="1" thickTop="1">
      <c r="A59" s="2" t="s">
        <v>67</v>
      </c>
      <c r="B59" s="2"/>
      <c r="C59" s="3">
        <v>1</v>
      </c>
      <c r="D59" s="3">
        <v>0</v>
      </c>
      <c r="E59" s="3">
        <v>1</v>
      </c>
      <c r="F59" s="3"/>
      <c r="G59" s="3">
        <v>7456</v>
      </c>
      <c r="H59" s="3">
        <v>15611</v>
      </c>
      <c r="I59" s="3">
        <v>23067</v>
      </c>
      <c r="J59" s="3">
        <v>0</v>
      </c>
      <c r="K59" s="3">
        <v>23067</v>
      </c>
      <c r="L59" s="3"/>
      <c r="M59" s="43">
        <v>27106.24</v>
      </c>
    </row>
    <row r="60" spans="1:13" ht="12" customHeight="1">
      <c r="A60" s="2" t="s">
        <v>68</v>
      </c>
      <c r="B60" s="2"/>
      <c r="C60" s="3">
        <v>2</v>
      </c>
      <c r="D60" s="3">
        <v>0</v>
      </c>
      <c r="E60" s="3">
        <v>2</v>
      </c>
      <c r="F60" s="3"/>
      <c r="G60" s="3">
        <v>42769</v>
      </c>
      <c r="H60" s="3">
        <v>49603</v>
      </c>
      <c r="I60" s="3">
        <v>92372</v>
      </c>
      <c r="J60" s="3">
        <v>0</v>
      </c>
      <c r="K60" s="3">
        <v>92372</v>
      </c>
      <c r="L60" s="3"/>
      <c r="M60" s="43">
        <v>135193.96</v>
      </c>
    </row>
    <row r="61" spans="1:13" ht="12" customHeight="1">
      <c r="A61" s="2" t="s">
        <v>69</v>
      </c>
      <c r="B61" s="2"/>
      <c r="C61" s="3">
        <v>1</v>
      </c>
      <c r="D61" s="3">
        <v>0</v>
      </c>
      <c r="E61" s="3">
        <v>1</v>
      </c>
      <c r="F61" s="3"/>
      <c r="G61" s="3">
        <v>2960</v>
      </c>
      <c r="H61" s="3">
        <v>5276</v>
      </c>
      <c r="I61" s="3">
        <v>8236</v>
      </c>
      <c r="J61" s="3">
        <v>0</v>
      </c>
      <c r="K61" s="3">
        <v>8236</v>
      </c>
      <c r="L61" s="3"/>
      <c r="M61" s="43">
        <v>5535.39</v>
      </c>
    </row>
    <row r="62" spans="1:13" s="6" customFormat="1" ht="12" customHeight="1">
      <c r="A62" s="2" t="s">
        <v>70</v>
      </c>
      <c r="B62" s="2"/>
      <c r="C62" s="22">
        <v>1</v>
      </c>
      <c r="D62" s="22">
        <v>0</v>
      </c>
      <c r="E62" s="22">
        <v>1</v>
      </c>
      <c r="F62" s="22"/>
      <c r="G62" s="22">
        <v>144</v>
      </c>
      <c r="H62" s="22">
        <v>464</v>
      </c>
      <c r="I62" s="22">
        <v>608</v>
      </c>
      <c r="J62" s="22">
        <v>6822</v>
      </c>
      <c r="K62" s="22">
        <v>7430</v>
      </c>
      <c r="L62" s="22"/>
      <c r="M62" s="43">
        <v>290.25</v>
      </c>
    </row>
    <row r="63" spans="1:13" ht="12" customHeight="1">
      <c r="A63" s="29" t="s">
        <v>71</v>
      </c>
      <c r="B63" s="29"/>
      <c r="C63" s="51">
        <v>5</v>
      </c>
      <c r="D63" s="51">
        <v>0</v>
      </c>
      <c r="E63" s="51">
        <v>5</v>
      </c>
      <c r="F63" s="51"/>
      <c r="G63" s="51">
        <v>53329</v>
      </c>
      <c r="H63" s="51">
        <v>70954</v>
      </c>
      <c r="I63" s="51">
        <v>124283</v>
      </c>
      <c r="J63" s="51">
        <v>6822</v>
      </c>
      <c r="K63" s="51">
        <v>131105</v>
      </c>
      <c r="L63" s="51"/>
      <c r="M63" s="46">
        <v>168125.83</v>
      </c>
    </row>
    <row r="64" spans="1:13" ht="12" customHeight="1">
      <c r="A64" s="2" t="s">
        <v>72</v>
      </c>
      <c r="B64" s="2"/>
      <c r="C64" s="47">
        <v>0</v>
      </c>
      <c r="D64" s="47">
        <v>1</v>
      </c>
      <c r="E64" s="47">
        <v>1</v>
      </c>
      <c r="F64" s="47"/>
      <c r="G64" s="47">
        <v>0</v>
      </c>
      <c r="H64" s="47">
        <v>0</v>
      </c>
      <c r="I64" s="47">
        <v>0</v>
      </c>
      <c r="J64" s="47">
        <v>5878</v>
      </c>
      <c r="K64" s="47">
        <v>5878</v>
      </c>
      <c r="L64" s="47"/>
      <c r="M64" s="48">
        <v>0</v>
      </c>
    </row>
    <row r="65" spans="1:13" s="6" customFormat="1" ht="12" customHeight="1">
      <c r="A65" s="2" t="s">
        <v>73</v>
      </c>
      <c r="B65" s="2"/>
      <c r="C65" s="22">
        <v>2</v>
      </c>
      <c r="D65" s="22">
        <v>0</v>
      </c>
      <c r="E65" s="22">
        <v>2</v>
      </c>
      <c r="F65" s="22"/>
      <c r="G65" s="22">
        <v>3584</v>
      </c>
      <c r="H65" s="22">
        <v>11314</v>
      </c>
      <c r="I65" s="22">
        <v>14898</v>
      </c>
      <c r="J65" s="22">
        <v>0</v>
      </c>
      <c r="K65" s="22">
        <v>14898</v>
      </c>
      <c r="L65" s="22"/>
      <c r="M65" s="43">
        <v>6927.75</v>
      </c>
    </row>
    <row r="66" spans="1:13" ht="12" customHeight="1">
      <c r="A66" s="29" t="s">
        <v>74</v>
      </c>
      <c r="B66" s="29"/>
      <c r="C66" s="51">
        <v>2</v>
      </c>
      <c r="D66" s="51">
        <v>1</v>
      </c>
      <c r="E66" s="51">
        <v>3</v>
      </c>
      <c r="F66" s="51"/>
      <c r="G66" s="51">
        <v>3584</v>
      </c>
      <c r="H66" s="51">
        <v>11314</v>
      </c>
      <c r="I66" s="51">
        <v>14898</v>
      </c>
      <c r="J66" s="51">
        <v>5878</v>
      </c>
      <c r="K66" s="51">
        <v>20776</v>
      </c>
      <c r="L66" s="51"/>
      <c r="M66" s="46">
        <v>6927.75</v>
      </c>
    </row>
    <row r="67" spans="1:13" ht="12" customHeight="1">
      <c r="A67" s="2" t="s">
        <v>75</v>
      </c>
      <c r="B67" s="2"/>
      <c r="C67" s="47">
        <v>0</v>
      </c>
      <c r="D67" s="47">
        <v>2</v>
      </c>
      <c r="E67" s="47">
        <v>2</v>
      </c>
      <c r="F67" s="47"/>
      <c r="G67" s="47">
        <v>0</v>
      </c>
      <c r="H67" s="47">
        <v>0</v>
      </c>
      <c r="I67" s="47">
        <v>0</v>
      </c>
      <c r="J67" s="47">
        <v>19257</v>
      </c>
      <c r="K67" s="47">
        <v>19257</v>
      </c>
      <c r="L67" s="47"/>
      <c r="M67" s="48">
        <v>0</v>
      </c>
    </row>
    <row r="68" spans="1:13" ht="12" customHeight="1">
      <c r="A68" s="2" t="s">
        <v>76</v>
      </c>
      <c r="B68" s="2"/>
      <c r="C68" s="3">
        <v>3</v>
      </c>
      <c r="D68" s="3">
        <v>0</v>
      </c>
      <c r="E68" s="3">
        <v>3</v>
      </c>
      <c r="F68" s="3"/>
      <c r="G68" s="3">
        <v>255498</v>
      </c>
      <c r="H68" s="3">
        <v>238263</v>
      </c>
      <c r="I68" s="3">
        <v>493761</v>
      </c>
      <c r="J68" s="3">
        <v>0</v>
      </c>
      <c r="K68" s="3">
        <v>493761</v>
      </c>
      <c r="L68" s="3"/>
      <c r="M68" s="43">
        <v>981271.72</v>
      </c>
    </row>
    <row r="69" spans="1:13" ht="12" customHeight="1">
      <c r="A69" s="2" t="s">
        <v>77</v>
      </c>
      <c r="B69" s="2"/>
      <c r="C69" s="3">
        <v>7</v>
      </c>
      <c r="D69" s="3">
        <v>0</v>
      </c>
      <c r="E69" s="3">
        <v>7</v>
      </c>
      <c r="F69" s="3"/>
      <c r="G69" s="3">
        <v>293627</v>
      </c>
      <c r="H69" s="3">
        <v>327305</v>
      </c>
      <c r="I69" s="3">
        <v>620932</v>
      </c>
      <c r="J69" s="3">
        <v>0</v>
      </c>
      <c r="K69" s="3">
        <v>620932</v>
      </c>
      <c r="L69" s="3"/>
      <c r="M69" s="43">
        <v>1604655.08</v>
      </c>
    </row>
    <row r="70" spans="1:13" s="6" customFormat="1" ht="12" customHeight="1">
      <c r="A70" s="2" t="s">
        <v>78</v>
      </c>
      <c r="B70" s="2"/>
      <c r="C70" s="22">
        <v>2</v>
      </c>
      <c r="D70" s="22">
        <v>2</v>
      </c>
      <c r="E70" s="22">
        <v>4</v>
      </c>
      <c r="F70" s="22"/>
      <c r="G70" s="22">
        <v>11910</v>
      </c>
      <c r="H70" s="22">
        <v>122108</v>
      </c>
      <c r="I70" s="22">
        <v>134018</v>
      </c>
      <c r="J70" s="22">
        <v>3192</v>
      </c>
      <c r="K70" s="22">
        <v>137210</v>
      </c>
      <c r="L70" s="22"/>
      <c r="M70" s="43">
        <v>47705.12</v>
      </c>
    </row>
    <row r="71" spans="1:13" ht="12" customHeight="1">
      <c r="A71" s="29" t="s">
        <v>79</v>
      </c>
      <c r="B71" s="29"/>
      <c r="C71" s="51">
        <v>12</v>
      </c>
      <c r="D71" s="51">
        <v>4</v>
      </c>
      <c r="E71" s="51">
        <v>16</v>
      </c>
      <c r="F71" s="51"/>
      <c r="G71" s="51">
        <v>561035</v>
      </c>
      <c r="H71" s="51">
        <v>687676</v>
      </c>
      <c r="I71" s="51">
        <v>1248711</v>
      </c>
      <c r="J71" s="51">
        <v>22449</v>
      </c>
      <c r="K71" s="51">
        <v>1271160</v>
      </c>
      <c r="L71" s="51"/>
      <c r="M71" s="46">
        <v>2633631.93</v>
      </c>
    </row>
    <row r="72" spans="1:13" ht="12" customHeight="1">
      <c r="A72" s="2" t="s">
        <v>80</v>
      </c>
      <c r="B72" s="2"/>
      <c r="C72" s="47">
        <v>2</v>
      </c>
      <c r="D72" s="47">
        <v>3</v>
      </c>
      <c r="E72" s="47">
        <v>5</v>
      </c>
      <c r="F72" s="47"/>
      <c r="G72" s="47">
        <v>3839</v>
      </c>
      <c r="H72" s="47">
        <v>27820</v>
      </c>
      <c r="I72" s="47">
        <v>31659</v>
      </c>
      <c r="J72" s="47">
        <v>32661</v>
      </c>
      <c r="K72" s="47">
        <v>64320</v>
      </c>
      <c r="L72" s="47"/>
      <c r="M72" s="48">
        <v>7460.74</v>
      </c>
    </row>
    <row r="73" spans="1:13" ht="12" customHeight="1">
      <c r="A73" s="2" t="s">
        <v>81</v>
      </c>
      <c r="B73" s="2"/>
      <c r="C73" s="3">
        <v>1</v>
      </c>
      <c r="D73" s="3">
        <v>0</v>
      </c>
      <c r="E73" s="3">
        <v>1</v>
      </c>
      <c r="F73" s="3"/>
      <c r="G73" s="3">
        <v>8348</v>
      </c>
      <c r="H73" s="3">
        <v>16099</v>
      </c>
      <c r="I73" s="3">
        <v>24447</v>
      </c>
      <c r="J73" s="3">
        <v>0</v>
      </c>
      <c r="K73" s="3">
        <v>24447</v>
      </c>
      <c r="L73" s="3"/>
      <c r="M73" s="43">
        <v>16523.52</v>
      </c>
    </row>
    <row r="74" spans="1:13" ht="12" customHeight="1">
      <c r="A74" s="2" t="s">
        <v>82</v>
      </c>
      <c r="B74" s="2"/>
      <c r="C74" s="3">
        <v>1</v>
      </c>
      <c r="D74" s="3">
        <v>1</v>
      </c>
      <c r="E74" s="3">
        <v>2</v>
      </c>
      <c r="F74" s="3"/>
      <c r="G74" s="3">
        <v>5026</v>
      </c>
      <c r="H74" s="3">
        <v>9739</v>
      </c>
      <c r="I74" s="3">
        <v>14765</v>
      </c>
      <c r="J74" s="3">
        <v>871</v>
      </c>
      <c r="K74" s="3">
        <v>15636</v>
      </c>
      <c r="L74" s="3"/>
      <c r="M74" s="43">
        <v>9534.83</v>
      </c>
    </row>
    <row r="75" spans="1:13" s="6" customFormat="1" ht="12" customHeight="1">
      <c r="A75" s="2" t="s">
        <v>83</v>
      </c>
      <c r="B75" s="2"/>
      <c r="C75" s="22">
        <v>1</v>
      </c>
      <c r="D75" s="22">
        <v>0</v>
      </c>
      <c r="E75" s="22">
        <v>1</v>
      </c>
      <c r="F75" s="22"/>
      <c r="G75" s="22">
        <v>281</v>
      </c>
      <c r="H75" s="22">
        <v>11977</v>
      </c>
      <c r="I75" s="22">
        <v>12258</v>
      </c>
      <c r="J75" s="22">
        <v>0</v>
      </c>
      <c r="K75" s="22">
        <v>12258</v>
      </c>
      <c r="L75" s="22"/>
      <c r="M75" s="43">
        <v>552.61</v>
      </c>
    </row>
    <row r="76" spans="1:13" ht="12" customHeight="1">
      <c r="A76" s="29" t="s">
        <v>84</v>
      </c>
      <c r="B76" s="29"/>
      <c r="C76" s="51">
        <v>5</v>
      </c>
      <c r="D76" s="51">
        <v>4</v>
      </c>
      <c r="E76" s="51">
        <v>9</v>
      </c>
      <c r="F76" s="51"/>
      <c r="G76" s="51">
        <v>17494</v>
      </c>
      <c r="H76" s="51">
        <v>65635</v>
      </c>
      <c r="I76" s="51">
        <v>83129</v>
      </c>
      <c r="J76" s="51">
        <v>33532</v>
      </c>
      <c r="K76" s="51">
        <v>116661</v>
      </c>
      <c r="L76" s="51"/>
      <c r="M76" s="46">
        <v>34071.69</v>
      </c>
    </row>
    <row r="77" spans="1:13" ht="12" customHeight="1">
      <c r="A77" s="2" t="s">
        <v>85</v>
      </c>
      <c r="B77" s="2"/>
      <c r="C77" s="47">
        <v>3</v>
      </c>
      <c r="D77" s="47">
        <v>0</v>
      </c>
      <c r="E77" s="47">
        <v>3</v>
      </c>
      <c r="F77" s="47"/>
      <c r="G77" s="47">
        <v>14138</v>
      </c>
      <c r="H77" s="47">
        <v>36099</v>
      </c>
      <c r="I77" s="47">
        <v>50237</v>
      </c>
      <c r="J77" s="47">
        <v>0</v>
      </c>
      <c r="K77" s="47">
        <v>50237</v>
      </c>
      <c r="L77" s="47"/>
      <c r="M77" s="48">
        <v>34016.95</v>
      </c>
    </row>
    <row r="78" spans="1:13" s="6" customFormat="1" ht="12" customHeight="1">
      <c r="A78" s="2" t="s">
        <v>86</v>
      </c>
      <c r="B78" s="2"/>
      <c r="C78" s="22">
        <v>3</v>
      </c>
      <c r="D78" s="22">
        <v>0</v>
      </c>
      <c r="E78" s="22">
        <v>3</v>
      </c>
      <c r="F78" s="22"/>
      <c r="G78" s="22">
        <v>16284</v>
      </c>
      <c r="H78" s="22">
        <v>29022</v>
      </c>
      <c r="I78" s="22">
        <v>45306</v>
      </c>
      <c r="J78" s="22">
        <v>11631</v>
      </c>
      <c r="K78" s="22">
        <v>56937</v>
      </c>
      <c r="L78" s="22"/>
      <c r="M78" s="43">
        <v>37964.23</v>
      </c>
    </row>
    <row r="79" spans="1:13" ht="12" customHeight="1">
      <c r="A79" s="29" t="s">
        <v>87</v>
      </c>
      <c r="B79" s="29"/>
      <c r="C79" s="51">
        <v>6</v>
      </c>
      <c r="D79" s="51">
        <v>0</v>
      </c>
      <c r="E79" s="51">
        <v>6</v>
      </c>
      <c r="F79" s="51"/>
      <c r="G79" s="51">
        <v>30422</v>
      </c>
      <c r="H79" s="51">
        <v>65121</v>
      </c>
      <c r="I79" s="51">
        <v>95543</v>
      </c>
      <c r="J79" s="51">
        <v>11631</v>
      </c>
      <c r="K79" s="51">
        <v>107174</v>
      </c>
      <c r="L79" s="51"/>
      <c r="M79" s="46">
        <v>71981.18</v>
      </c>
    </row>
    <row r="80" spans="1:13" ht="12" customHeight="1">
      <c r="A80" s="2" t="s">
        <v>88</v>
      </c>
      <c r="B80" s="2"/>
      <c r="C80" s="47">
        <v>1</v>
      </c>
      <c r="D80" s="47">
        <v>3</v>
      </c>
      <c r="E80" s="47">
        <v>4</v>
      </c>
      <c r="F80" s="47"/>
      <c r="G80" s="47">
        <v>9595</v>
      </c>
      <c r="H80" s="47">
        <v>15347</v>
      </c>
      <c r="I80" s="47">
        <v>24942</v>
      </c>
      <c r="J80" s="47">
        <v>11415</v>
      </c>
      <c r="K80" s="47">
        <v>36357</v>
      </c>
      <c r="L80" s="47"/>
      <c r="M80" s="48">
        <v>18733.96</v>
      </c>
    </row>
    <row r="81" spans="1:13" ht="12" customHeight="1">
      <c r="A81" s="2" t="s">
        <v>89</v>
      </c>
      <c r="B81" s="2"/>
      <c r="C81" s="3">
        <v>1</v>
      </c>
      <c r="D81" s="3">
        <v>0</v>
      </c>
      <c r="E81" s="3">
        <v>1</v>
      </c>
      <c r="F81" s="3"/>
      <c r="G81" s="3">
        <v>2945</v>
      </c>
      <c r="H81" s="3">
        <v>8231</v>
      </c>
      <c r="I81" s="3">
        <v>11176</v>
      </c>
      <c r="J81" s="3">
        <v>0</v>
      </c>
      <c r="K81" s="3">
        <v>11176</v>
      </c>
      <c r="L81" s="3"/>
      <c r="M81" s="43">
        <v>5541.58</v>
      </c>
    </row>
    <row r="82" spans="1:13" ht="12" customHeight="1">
      <c r="A82" s="2" t="s">
        <v>90</v>
      </c>
      <c r="B82" s="2"/>
      <c r="C82" s="3">
        <v>2</v>
      </c>
      <c r="D82" s="3">
        <v>0</v>
      </c>
      <c r="E82" s="3">
        <v>2</v>
      </c>
      <c r="F82" s="3"/>
      <c r="G82" s="3">
        <v>76762</v>
      </c>
      <c r="H82" s="3">
        <v>95153</v>
      </c>
      <c r="I82" s="3">
        <v>171915</v>
      </c>
      <c r="J82" s="3">
        <v>0</v>
      </c>
      <c r="K82" s="3">
        <v>171915</v>
      </c>
      <c r="L82" s="3"/>
      <c r="M82" s="43">
        <v>281947.25</v>
      </c>
    </row>
    <row r="83" spans="1:13" s="6" customFormat="1" ht="12" customHeight="1">
      <c r="A83" s="2" t="s">
        <v>91</v>
      </c>
      <c r="B83" s="2"/>
      <c r="C83" s="22">
        <v>1</v>
      </c>
      <c r="D83" s="22">
        <v>1</v>
      </c>
      <c r="E83" s="22">
        <v>2</v>
      </c>
      <c r="F83" s="22"/>
      <c r="G83" s="22">
        <v>8398</v>
      </c>
      <c r="H83" s="22">
        <v>7652</v>
      </c>
      <c r="I83" s="22">
        <v>16050</v>
      </c>
      <c r="J83" s="22">
        <v>3439</v>
      </c>
      <c r="K83" s="22">
        <v>19489</v>
      </c>
      <c r="L83" s="22"/>
      <c r="M83" s="43">
        <v>16379.95</v>
      </c>
    </row>
    <row r="84" spans="1:13" ht="12" customHeight="1">
      <c r="A84" s="29" t="s">
        <v>92</v>
      </c>
      <c r="B84" s="29"/>
      <c r="C84" s="51">
        <v>5</v>
      </c>
      <c r="D84" s="51">
        <v>4</v>
      </c>
      <c r="E84" s="51">
        <v>9</v>
      </c>
      <c r="F84" s="51"/>
      <c r="G84" s="51">
        <v>97700</v>
      </c>
      <c r="H84" s="51">
        <v>126383</v>
      </c>
      <c r="I84" s="51">
        <v>224083</v>
      </c>
      <c r="J84" s="51">
        <v>14854</v>
      </c>
      <c r="K84" s="51">
        <v>238937</v>
      </c>
      <c r="L84" s="51"/>
      <c r="M84" s="46">
        <v>322602.74</v>
      </c>
    </row>
    <row r="85" spans="1:13" ht="12" customHeight="1">
      <c r="A85" s="2" t="s">
        <v>93</v>
      </c>
      <c r="B85" s="2"/>
      <c r="C85" s="47">
        <v>2</v>
      </c>
      <c r="D85" s="47">
        <v>0</v>
      </c>
      <c r="E85" s="47">
        <v>2</v>
      </c>
      <c r="F85" s="47"/>
      <c r="G85" s="47">
        <v>27624</v>
      </c>
      <c r="H85" s="47">
        <v>32946</v>
      </c>
      <c r="I85" s="47">
        <v>60570</v>
      </c>
      <c r="J85" s="47">
        <v>0</v>
      </c>
      <c r="K85" s="47">
        <v>60570</v>
      </c>
      <c r="L85" s="47"/>
      <c r="M85" s="48">
        <v>66034.95</v>
      </c>
    </row>
    <row r="86" spans="1:13" s="6" customFormat="1" ht="12" customHeight="1">
      <c r="A86" s="2" t="s">
        <v>94</v>
      </c>
      <c r="B86" s="2"/>
      <c r="C86" s="3">
        <v>3</v>
      </c>
      <c r="D86" s="3">
        <v>0</v>
      </c>
      <c r="E86" s="3">
        <v>3</v>
      </c>
      <c r="F86" s="3"/>
      <c r="G86" s="3">
        <v>107207</v>
      </c>
      <c r="H86" s="3">
        <v>63061</v>
      </c>
      <c r="I86" s="3">
        <v>170268</v>
      </c>
      <c r="J86" s="3">
        <v>0</v>
      </c>
      <c r="K86" s="3">
        <v>170268</v>
      </c>
      <c r="L86" s="3"/>
      <c r="M86" s="43">
        <v>213075.14</v>
      </c>
    </row>
    <row r="87" spans="1:13" s="4" customFormat="1" ht="12" customHeight="1">
      <c r="A87" s="33" t="s">
        <v>95</v>
      </c>
      <c r="B87" s="33"/>
      <c r="C87" s="28">
        <v>5</v>
      </c>
      <c r="D87" s="28">
        <v>0</v>
      </c>
      <c r="E87" s="28">
        <v>5</v>
      </c>
      <c r="F87" s="28"/>
      <c r="G87" s="28">
        <v>134831</v>
      </c>
      <c r="H87" s="28">
        <v>96007</v>
      </c>
      <c r="I87" s="28">
        <v>230838</v>
      </c>
      <c r="J87" s="28">
        <v>0</v>
      </c>
      <c r="K87" s="28">
        <v>230838</v>
      </c>
      <c r="L87" s="28"/>
      <c r="M87" s="46">
        <v>279110.09</v>
      </c>
    </row>
    <row r="88" spans="1:13" s="6" customFormat="1" ht="16.5" customHeight="1" thickBot="1">
      <c r="A88" s="30" t="s">
        <v>96</v>
      </c>
      <c r="B88" s="30"/>
      <c r="C88" s="49">
        <v>40</v>
      </c>
      <c r="D88" s="49">
        <v>13</v>
      </c>
      <c r="E88" s="49">
        <v>53</v>
      </c>
      <c r="F88" s="49"/>
      <c r="G88" s="49">
        <v>898395</v>
      </c>
      <c r="H88" s="49">
        <v>1123090</v>
      </c>
      <c r="I88" s="49">
        <v>2021485</v>
      </c>
      <c r="J88" s="49">
        <v>95166</v>
      </c>
      <c r="K88" s="49">
        <v>2116651</v>
      </c>
      <c r="L88" s="49"/>
      <c r="M88" s="50">
        <v>3516451.22</v>
      </c>
    </row>
    <row r="89" spans="1:13" s="22" customFormat="1" ht="18" customHeight="1" thickBot="1" thickTop="1">
      <c r="A89" s="63" t="s">
        <v>97</v>
      </c>
      <c r="B89" s="28"/>
      <c r="C89" s="34">
        <v>140</v>
      </c>
      <c r="D89" s="34">
        <v>46</v>
      </c>
      <c r="E89" s="34">
        <v>186</v>
      </c>
      <c r="F89" s="34"/>
      <c r="G89" s="34">
        <v>6648046</v>
      </c>
      <c r="H89" s="34">
        <v>3884931</v>
      </c>
      <c r="I89" s="34">
        <v>10532977</v>
      </c>
      <c r="J89" s="34">
        <v>340077</v>
      </c>
      <c r="K89" s="34">
        <v>10873054</v>
      </c>
      <c r="L89" s="34"/>
      <c r="M89" s="41">
        <v>33383807.31</v>
      </c>
    </row>
    <row r="90" spans="1:13" s="22" customFormat="1" ht="12.75" customHeight="1" thickTop="1">
      <c r="A90" s="3"/>
      <c r="B90" s="3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2"/>
    </row>
    <row r="91" spans="1:13" s="22" customFormat="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3"/>
    </row>
    <row r="92" spans="1:13" s="22" customFormat="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3"/>
    </row>
    <row r="93" spans="1:13" s="22" customFormat="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3"/>
    </row>
    <row r="94" spans="1:13" s="24" customFormat="1" ht="12.75" customHeight="1">
      <c r="A94" s="23"/>
      <c r="B94" s="23"/>
      <c r="M94" s="44"/>
    </row>
    <row r="95" spans="1:13" s="2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3"/>
    </row>
    <row r="96" spans="1:13" s="22" customFormat="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3"/>
    </row>
    <row r="97" spans="1:13" s="22" customFormat="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3"/>
    </row>
    <row r="98" spans="1:13" s="22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3"/>
    </row>
    <row r="99" spans="1:13" s="22" customFormat="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3"/>
    </row>
    <row r="100" spans="1:13" s="24" customFormat="1" ht="12.75" customHeight="1">
      <c r="A100" s="23"/>
      <c r="B100" s="23"/>
      <c r="M100" s="44"/>
    </row>
    <row r="101" spans="1:13" s="22" customFormat="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3"/>
    </row>
    <row r="102" spans="1:13" s="24" customFormat="1" ht="12.75" customHeight="1">
      <c r="A102" s="23"/>
      <c r="B102" s="23"/>
      <c r="M102" s="44"/>
    </row>
    <row r="103" spans="1:13" s="22" customFormat="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3"/>
    </row>
    <row r="104" spans="1:13" s="22" customFormat="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3"/>
    </row>
    <row r="105" spans="1:13" s="22" customFormat="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3"/>
    </row>
    <row r="106" spans="1:13" s="24" customFormat="1" ht="12.75" customHeight="1">
      <c r="A106" s="23"/>
      <c r="B106" s="23"/>
      <c r="M106" s="44"/>
    </row>
    <row r="107" spans="1:13" s="22" customFormat="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3"/>
    </row>
    <row r="108" spans="1:13" s="24" customFormat="1" ht="12.75" customHeight="1">
      <c r="A108" s="23"/>
      <c r="B108" s="23"/>
      <c r="M108" s="44"/>
    </row>
    <row r="109" spans="1:13" s="22" customFormat="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3"/>
    </row>
    <row r="110" spans="1:13" s="22" customFormat="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3"/>
    </row>
    <row r="111" spans="1:13" s="24" customFormat="1" ht="12.75" customHeight="1">
      <c r="A111" s="23"/>
      <c r="B111" s="23"/>
      <c r="M111" s="44"/>
    </row>
    <row r="112" spans="1:13" s="22" customFormat="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3"/>
    </row>
    <row r="113" spans="1:13" s="22" customFormat="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3"/>
    </row>
    <row r="114" spans="1:13" s="22" customFormat="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3"/>
    </row>
    <row r="115" spans="1:13" s="22" customFormat="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3"/>
    </row>
    <row r="116" spans="1:13" s="22" customFormat="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3"/>
    </row>
    <row r="117" spans="1:13" s="24" customFormat="1" ht="12.75" customHeight="1">
      <c r="A117" s="23"/>
      <c r="B117" s="23"/>
      <c r="M117" s="44"/>
    </row>
    <row r="118" spans="1:13" s="24" customFormat="1" ht="12.75" customHeight="1">
      <c r="A118" s="23"/>
      <c r="B118" s="23"/>
      <c r="M118" s="44"/>
    </row>
    <row r="119" spans="1:13" s="22" customFormat="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3"/>
    </row>
    <row r="120" spans="1:13" s="22" customFormat="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3"/>
    </row>
    <row r="121" spans="1:13" s="22" customFormat="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3"/>
    </row>
    <row r="122" spans="1:13" s="22" customFormat="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3"/>
    </row>
    <row r="123" spans="1:13" s="22" customFormat="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3"/>
    </row>
    <row r="124" spans="1:13" s="22" customFormat="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3"/>
    </row>
    <row r="125" spans="1:13" s="22" customFormat="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3"/>
    </row>
    <row r="126" spans="1:13" s="22" customFormat="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3"/>
    </row>
    <row r="127" spans="1:13" s="24" customFormat="1" ht="12.75" customHeight="1">
      <c r="A127" s="23"/>
      <c r="B127" s="23"/>
      <c r="M127" s="44"/>
    </row>
    <row r="128" spans="1:13" s="22" customFormat="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3"/>
    </row>
    <row r="129" spans="1:13" s="22" customFormat="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3"/>
    </row>
    <row r="130" spans="1:13" s="24" customFormat="1" ht="12.75" customHeight="1">
      <c r="A130" s="23"/>
      <c r="B130" s="23"/>
      <c r="M130" s="44"/>
    </row>
    <row r="131" spans="1:13" s="22" customFormat="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3"/>
    </row>
    <row r="132" spans="1:13" s="22" customFormat="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3"/>
    </row>
    <row r="133" spans="1:13" s="22" customFormat="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3"/>
    </row>
    <row r="134" spans="1:13" s="26" customFormat="1" ht="12.75" customHeight="1">
      <c r="A134" s="25"/>
      <c r="B134" s="25"/>
      <c r="M134" s="44"/>
    </row>
    <row r="135" spans="1:13" s="22" customFormat="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3"/>
    </row>
    <row r="136" spans="1:13" s="2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3"/>
    </row>
    <row r="137" spans="1:13" s="22" customFormat="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3"/>
    </row>
    <row r="138" spans="1:13" s="22" customFormat="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3"/>
    </row>
    <row r="139" spans="1:13" s="24" customFormat="1" ht="12.75" customHeight="1">
      <c r="A139" s="23"/>
      <c r="B139" s="23"/>
      <c r="M139" s="44"/>
    </row>
    <row r="140" spans="1:13" s="24" customFormat="1" ht="12.75" customHeight="1">
      <c r="A140" s="23"/>
      <c r="B140" s="23"/>
      <c r="M140" s="44"/>
    </row>
    <row r="141" spans="1:13" s="24" customFormat="1" ht="12.75" customHeight="1">
      <c r="A141" s="23"/>
      <c r="B141" s="23"/>
      <c r="M141" s="44"/>
    </row>
    <row r="142" spans="1:13" s="24" customFormat="1" ht="12.75" customHeight="1">
      <c r="A142" s="23"/>
      <c r="B142" s="23"/>
      <c r="M142" s="44"/>
    </row>
    <row r="143" spans="1:13" s="22" customFormat="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3"/>
    </row>
    <row r="144" spans="1:13" s="22" customFormat="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3"/>
    </row>
    <row r="145" spans="1:13" s="22" customFormat="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3"/>
    </row>
    <row r="146" spans="1:13" s="24" customFormat="1" ht="12.75" customHeight="1">
      <c r="A146" s="23"/>
      <c r="B146" s="23"/>
      <c r="I146" s="3"/>
      <c r="M146" s="44"/>
    </row>
    <row r="147" spans="1:13" s="22" customFormat="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3"/>
    </row>
    <row r="148" spans="1:13" s="22" customFormat="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3"/>
    </row>
    <row r="149" spans="1:13" s="24" customFormat="1" ht="12.75" customHeight="1">
      <c r="A149" s="23"/>
      <c r="B149" s="23"/>
      <c r="M149" s="44"/>
    </row>
    <row r="150" spans="1:13" s="22" customFormat="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3"/>
    </row>
    <row r="151" spans="1:13" s="22" customFormat="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3"/>
    </row>
    <row r="152" spans="1:13" s="22" customFormat="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3"/>
    </row>
    <row r="153" spans="1:13" s="22" customFormat="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3"/>
    </row>
    <row r="154" spans="1:13" s="24" customFormat="1" ht="12.75" customHeight="1">
      <c r="A154" s="23"/>
      <c r="B154" s="23"/>
      <c r="M154" s="44"/>
    </row>
    <row r="155" spans="1:13" s="22" customFormat="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3"/>
    </row>
    <row r="156" spans="1:13" s="22" customFormat="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3"/>
    </row>
    <row r="157" spans="1:13" s="22" customFormat="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3"/>
    </row>
    <row r="158" spans="1:13" s="26" customFormat="1" ht="12.75" customHeight="1">
      <c r="A158" s="25"/>
      <c r="B158" s="25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4"/>
    </row>
    <row r="159" spans="1:13" s="22" customFormat="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3"/>
    </row>
    <row r="160" spans="1:13" s="22" customFormat="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3"/>
    </row>
    <row r="161" spans="1:13" s="24" customFormat="1" ht="12.75" customHeight="1">
      <c r="A161" s="23"/>
      <c r="B161" s="23"/>
      <c r="M161" s="44"/>
    </row>
    <row r="162" spans="1:13" s="22" customFormat="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3"/>
    </row>
    <row r="163" spans="1:13" s="22" customFormat="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3"/>
    </row>
    <row r="164" spans="1:13" s="22" customFormat="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3"/>
    </row>
    <row r="165" spans="1:13" s="22" customFormat="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3"/>
    </row>
    <row r="166" spans="1:13" s="24" customFormat="1" ht="12.75" customHeight="1">
      <c r="A166" s="23"/>
      <c r="B166" s="23"/>
      <c r="M166" s="44"/>
    </row>
    <row r="167" spans="1:13" s="22" customFormat="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3"/>
    </row>
    <row r="168" spans="1:13" s="22" customFormat="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3"/>
    </row>
    <row r="169" spans="1:13" s="24" customFormat="1" ht="12.75" customHeight="1">
      <c r="A169" s="23"/>
      <c r="B169" s="23"/>
      <c r="C169" s="23"/>
      <c r="D169" s="23"/>
      <c r="E169" s="23"/>
      <c r="F169" s="23"/>
      <c r="G169" s="23"/>
      <c r="H169" s="23"/>
      <c r="I169" s="3"/>
      <c r="J169" s="23"/>
      <c r="K169" s="23"/>
      <c r="L169" s="23"/>
      <c r="M169" s="44"/>
    </row>
    <row r="170" s="24" customFormat="1" ht="12.75" customHeight="1">
      <c r="M170" s="44"/>
    </row>
    <row r="171" s="24" customFormat="1" ht="12.75" customHeight="1">
      <c r="M171" s="44"/>
    </row>
    <row r="172" s="22" customFormat="1" ht="12.75" customHeight="1">
      <c r="M172" s="43"/>
    </row>
    <row r="173" s="22" customFormat="1" ht="12.75" customHeight="1">
      <c r="M173" s="43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mergeCells count="14">
    <mergeCell ref="A8:M8"/>
    <mergeCell ref="A6:A7"/>
    <mergeCell ref="C6:C7"/>
    <mergeCell ref="D6:D7"/>
    <mergeCell ref="E6:E7"/>
    <mergeCell ref="J6:J7"/>
    <mergeCell ref="K6:K7"/>
    <mergeCell ref="L6:L7"/>
    <mergeCell ref="M5:M7"/>
    <mergeCell ref="G5:I5"/>
    <mergeCell ref="A2:M2"/>
    <mergeCell ref="A3:M3"/>
    <mergeCell ref="A4:M4"/>
    <mergeCell ref="C1:K1"/>
  </mergeCells>
  <printOptions horizontalCentered="1"/>
  <pageMargins left="0" right="0" top="0.5905511811023623" bottom="0.3937007874015748" header="0" footer="0.1968503937007874"/>
  <pageSetup horizontalDpi="300" verticalDpi="300" orientation="portrait" paperSize="9" r:id="rId3"/>
  <rowBreaks count="1" manualBreakCount="1">
    <brk id="58" max="255" man="1"/>
  </rowBreaks>
  <legacyDrawing r:id="rId2"/>
  <oleObjects>
    <oleObject progId="MSPhotoEd.3" shapeId="52514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7"/>
  <sheetViews>
    <sheetView tabSelected="1" workbookViewId="0" topLeftCell="A60">
      <selection activeCell="E95" sqref="E95"/>
    </sheetView>
  </sheetViews>
  <sheetFormatPr defaultColWidth="9.140625" defaultRowHeight="12.75"/>
  <cols>
    <col min="1" max="1" width="18.57421875" style="0" bestFit="1" customWidth="1"/>
    <col min="2" max="2" width="0.9921875" style="0" customWidth="1"/>
    <col min="3" max="3" width="6.00390625" style="0" customWidth="1"/>
    <col min="4" max="4" width="4.140625" style="0" customWidth="1"/>
    <col min="5" max="5" width="6.28125" style="0" customWidth="1"/>
    <col min="6" max="6" width="0.9921875" style="0" customWidth="1"/>
    <col min="7" max="8" width="9.57421875" style="0" customWidth="1"/>
    <col min="9" max="9" width="11.140625" style="0" customWidth="1"/>
    <col min="10" max="10" width="10.57421875" style="0" bestFit="1" customWidth="1"/>
    <col min="11" max="11" width="9.421875" style="0" customWidth="1"/>
    <col min="12" max="12" width="9.140625" style="0" hidden="1" customWidth="1"/>
    <col min="13" max="13" width="13.7109375" style="52" customWidth="1"/>
  </cols>
  <sheetData>
    <row r="1" spans="1:17" s="10" customFormat="1" ht="36.75" customHeight="1">
      <c r="A1" s="8"/>
      <c r="B1" s="8"/>
      <c r="C1" s="56"/>
      <c r="D1" s="69" t="s">
        <v>16</v>
      </c>
      <c r="E1" s="69"/>
      <c r="F1" s="69"/>
      <c r="G1" s="69"/>
      <c r="H1" s="69"/>
      <c r="I1" s="69"/>
      <c r="J1" s="69"/>
      <c r="K1" s="69"/>
      <c r="L1" s="8"/>
      <c r="M1" s="38"/>
      <c r="N1" s="9"/>
      <c r="O1" s="9"/>
      <c r="P1" s="9"/>
      <c r="Q1" s="8"/>
    </row>
    <row r="2" spans="1:17" s="10" customFormat="1" ht="9" customHeight="1">
      <c r="A2" s="66" t="s">
        <v>113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"/>
      <c r="O2" s="11"/>
      <c r="P2" s="11"/>
      <c r="Q2" s="11"/>
    </row>
    <row r="3" spans="1:17" s="10" customFormat="1" ht="12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2"/>
      <c r="O3" s="12"/>
      <c r="P3" s="12"/>
      <c r="Q3" s="12"/>
    </row>
    <row r="4" spans="1:13" s="13" customFormat="1" ht="15" customHeight="1" thickBot="1">
      <c r="A4" s="68" t="s">
        <v>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78" t="s">
        <v>4</v>
      </c>
      <c r="H5" s="78"/>
      <c r="I5" s="78"/>
      <c r="J5" s="18"/>
      <c r="L5" s="18"/>
      <c r="M5" s="75" t="s">
        <v>15</v>
      </c>
    </row>
    <row r="6" spans="1:13" s="10" customFormat="1" ht="19.5" customHeight="1">
      <c r="A6" s="71" t="s">
        <v>5</v>
      </c>
      <c r="B6" s="60"/>
      <c r="C6" s="73" t="s">
        <v>7</v>
      </c>
      <c r="D6" s="73" t="s">
        <v>0</v>
      </c>
      <c r="E6" s="73" t="s">
        <v>1</v>
      </c>
      <c r="F6" s="59"/>
      <c r="G6" s="20" t="s">
        <v>9</v>
      </c>
      <c r="H6" s="21"/>
      <c r="I6" s="21"/>
      <c r="J6" s="71" t="s">
        <v>10</v>
      </c>
      <c r="K6" s="71" t="s">
        <v>1</v>
      </c>
      <c r="L6" s="71"/>
      <c r="M6" s="76"/>
    </row>
    <row r="7" spans="1:13" s="10" customFormat="1" ht="12" customHeight="1" thickBot="1">
      <c r="A7" s="72"/>
      <c r="B7" s="57"/>
      <c r="C7" s="74"/>
      <c r="D7" s="74"/>
      <c r="E7" s="74"/>
      <c r="F7" s="58"/>
      <c r="G7" s="55" t="s">
        <v>8</v>
      </c>
      <c r="H7" s="55" t="s">
        <v>11</v>
      </c>
      <c r="I7" s="55" t="s">
        <v>1</v>
      </c>
      <c r="J7" s="72"/>
      <c r="K7" s="72"/>
      <c r="L7" s="72"/>
      <c r="M7" s="77"/>
    </row>
    <row r="8" spans="1:13" s="1" customFormat="1" ht="15" customHeight="1" thickTop="1">
      <c r="A8" s="70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2" customHeight="1">
      <c r="A9" s="27" t="s">
        <v>98</v>
      </c>
      <c r="B9" s="27"/>
      <c r="C9" s="3">
        <v>1</v>
      </c>
      <c r="D9" s="3">
        <v>1</v>
      </c>
      <c r="E9" s="3">
        <v>2</v>
      </c>
      <c r="F9" s="3"/>
      <c r="G9" s="3">
        <v>4088</v>
      </c>
      <c r="H9" s="3">
        <v>2501</v>
      </c>
      <c r="I9" s="3">
        <v>6589</v>
      </c>
      <c r="J9" s="3">
        <v>1969</v>
      </c>
      <c r="K9" s="3">
        <v>8558</v>
      </c>
      <c r="L9" s="3"/>
      <c r="M9" s="43">
        <v>8068.09</v>
      </c>
    </row>
    <row r="10" spans="1:13" ht="12" customHeight="1">
      <c r="A10" s="27" t="s">
        <v>99</v>
      </c>
      <c r="B10" s="27"/>
      <c r="C10" s="3">
        <v>0</v>
      </c>
      <c r="D10" s="3">
        <v>1</v>
      </c>
      <c r="E10" s="3">
        <v>1</v>
      </c>
      <c r="F10" s="3"/>
      <c r="G10" s="3">
        <v>0</v>
      </c>
      <c r="H10" s="3">
        <v>0</v>
      </c>
      <c r="I10" s="3">
        <v>0</v>
      </c>
      <c r="J10" s="3">
        <v>10550</v>
      </c>
      <c r="K10" s="3">
        <v>10550</v>
      </c>
      <c r="L10" s="3"/>
      <c r="M10" s="43">
        <v>0</v>
      </c>
    </row>
    <row r="11" spans="1:13" ht="12" customHeight="1">
      <c r="A11" s="27" t="s">
        <v>100</v>
      </c>
      <c r="B11" s="27"/>
      <c r="C11" s="3">
        <v>2</v>
      </c>
      <c r="D11" s="3">
        <v>2</v>
      </c>
      <c r="E11" s="3">
        <v>4</v>
      </c>
      <c r="F11" s="3"/>
      <c r="G11" s="3">
        <v>36330</v>
      </c>
      <c r="H11" s="3">
        <v>34432</v>
      </c>
      <c r="I11" s="3">
        <v>70762</v>
      </c>
      <c r="J11" s="3">
        <v>22801</v>
      </c>
      <c r="K11" s="3">
        <v>93563</v>
      </c>
      <c r="L11" s="3"/>
      <c r="M11" s="43">
        <v>144992.69</v>
      </c>
    </row>
    <row r="12" spans="1:13" ht="12" customHeight="1">
      <c r="A12" s="27" t="s">
        <v>17</v>
      </c>
      <c r="B12" s="27"/>
      <c r="C12" s="3">
        <v>4</v>
      </c>
      <c r="D12" s="3">
        <v>2</v>
      </c>
      <c r="E12" s="3">
        <v>6</v>
      </c>
      <c r="F12" s="3"/>
      <c r="G12" s="3">
        <v>85900</v>
      </c>
      <c r="H12" s="3">
        <v>84668</v>
      </c>
      <c r="I12" s="3">
        <v>170568</v>
      </c>
      <c r="J12" s="3">
        <v>9382</v>
      </c>
      <c r="K12" s="3">
        <v>179950</v>
      </c>
      <c r="L12" s="3"/>
      <c r="M12" s="43">
        <v>315795.83</v>
      </c>
    </row>
    <row r="13" spans="1:13" ht="12" customHeight="1">
      <c r="A13" s="36" t="s">
        <v>18</v>
      </c>
      <c r="B13" s="36"/>
      <c r="C13" s="51">
        <v>7</v>
      </c>
      <c r="D13" s="51">
        <v>6</v>
      </c>
      <c r="E13" s="51">
        <v>13</v>
      </c>
      <c r="F13" s="51"/>
      <c r="G13" s="51">
        <v>126318</v>
      </c>
      <c r="H13" s="51">
        <v>121601</v>
      </c>
      <c r="I13" s="51">
        <v>247919</v>
      </c>
      <c r="J13" s="51">
        <v>44702</v>
      </c>
      <c r="K13" s="51">
        <v>292621</v>
      </c>
      <c r="L13" s="51"/>
      <c r="M13" s="46">
        <v>468856.62</v>
      </c>
    </row>
    <row r="14" spans="1:13" ht="12" customHeight="1">
      <c r="A14" s="27" t="s">
        <v>19</v>
      </c>
      <c r="B14" s="27"/>
      <c r="C14" s="47">
        <v>4</v>
      </c>
      <c r="D14" s="47">
        <v>0</v>
      </c>
      <c r="E14" s="47">
        <v>4</v>
      </c>
      <c r="F14" s="47"/>
      <c r="G14" s="47">
        <v>276319</v>
      </c>
      <c r="H14" s="47">
        <v>167387</v>
      </c>
      <c r="I14" s="47">
        <v>443706</v>
      </c>
      <c r="J14" s="47">
        <v>0</v>
      </c>
      <c r="K14" s="47">
        <v>443706</v>
      </c>
      <c r="L14" s="47"/>
      <c r="M14" s="48">
        <v>1069548.15</v>
      </c>
    </row>
    <row r="15" spans="1:13" ht="12" customHeight="1">
      <c r="A15" s="27" t="s">
        <v>21</v>
      </c>
      <c r="B15" s="27"/>
      <c r="C15" s="3">
        <v>0</v>
      </c>
      <c r="D15" s="3">
        <v>1</v>
      </c>
      <c r="E15" s="3">
        <v>1</v>
      </c>
      <c r="F15" s="3"/>
      <c r="G15" s="3">
        <v>0</v>
      </c>
      <c r="H15" s="3">
        <v>0</v>
      </c>
      <c r="I15" s="3">
        <v>0</v>
      </c>
      <c r="J15" s="3">
        <v>3585</v>
      </c>
      <c r="K15" s="3">
        <v>3585</v>
      </c>
      <c r="L15" s="3"/>
      <c r="M15" s="43">
        <v>0</v>
      </c>
    </row>
    <row r="16" spans="1:13" ht="12" customHeight="1">
      <c r="A16" s="27" t="s">
        <v>101</v>
      </c>
      <c r="B16" s="27"/>
      <c r="C16" s="3">
        <v>1</v>
      </c>
      <c r="D16" s="3">
        <v>0</v>
      </c>
      <c r="E16" s="3">
        <v>1</v>
      </c>
      <c r="F16" s="3"/>
      <c r="G16" s="3">
        <v>2743</v>
      </c>
      <c r="H16" s="3">
        <v>2203</v>
      </c>
      <c r="I16" s="3">
        <v>4946</v>
      </c>
      <c r="J16" s="3">
        <v>0</v>
      </c>
      <c r="K16" s="3">
        <v>4946</v>
      </c>
      <c r="L16" s="3"/>
      <c r="M16" s="43">
        <v>5483.74</v>
      </c>
    </row>
    <row r="17" spans="1:13" ht="12" customHeight="1">
      <c r="A17" s="27" t="s">
        <v>102</v>
      </c>
      <c r="B17" s="27"/>
      <c r="C17" s="3">
        <v>0</v>
      </c>
      <c r="D17" s="3">
        <v>1</v>
      </c>
      <c r="E17" s="3">
        <v>1</v>
      </c>
      <c r="F17" s="3"/>
      <c r="G17" s="3">
        <v>0</v>
      </c>
      <c r="H17" s="3">
        <v>0</v>
      </c>
      <c r="I17" s="3">
        <v>0</v>
      </c>
      <c r="J17" s="3">
        <v>11845</v>
      </c>
      <c r="K17" s="3">
        <v>11845</v>
      </c>
      <c r="L17" s="3"/>
      <c r="M17" s="43">
        <v>0</v>
      </c>
    </row>
    <row r="18" spans="1:13" ht="12" customHeight="1">
      <c r="A18" s="36" t="s">
        <v>22</v>
      </c>
      <c r="B18" s="36"/>
      <c r="C18" s="51">
        <v>5</v>
      </c>
      <c r="D18" s="51">
        <v>2</v>
      </c>
      <c r="E18" s="51">
        <v>7</v>
      </c>
      <c r="F18" s="51"/>
      <c r="G18" s="51">
        <v>279062</v>
      </c>
      <c r="H18" s="51">
        <v>169590</v>
      </c>
      <c r="I18" s="51">
        <v>448652</v>
      </c>
      <c r="J18" s="51">
        <v>15430</v>
      </c>
      <c r="K18" s="51">
        <v>464082</v>
      </c>
      <c r="L18" s="51"/>
      <c r="M18" s="46">
        <v>1075031.89</v>
      </c>
    </row>
    <row r="19" spans="1:13" ht="12" customHeight="1">
      <c r="A19" s="27" t="s">
        <v>103</v>
      </c>
      <c r="B19" s="27"/>
      <c r="C19" s="47">
        <v>0</v>
      </c>
      <c r="D19" s="47">
        <v>1</v>
      </c>
      <c r="E19" s="47">
        <v>1</v>
      </c>
      <c r="F19" s="47"/>
      <c r="G19" s="47">
        <v>0</v>
      </c>
      <c r="H19" s="47">
        <v>0</v>
      </c>
      <c r="I19" s="47">
        <v>0</v>
      </c>
      <c r="J19" s="47">
        <v>526</v>
      </c>
      <c r="K19" s="47">
        <v>526</v>
      </c>
      <c r="L19" s="47"/>
      <c r="M19" s="48">
        <v>0</v>
      </c>
    </row>
    <row r="20" spans="1:13" ht="12" customHeight="1">
      <c r="A20" s="36" t="s">
        <v>104</v>
      </c>
      <c r="B20" s="36"/>
      <c r="C20" s="51">
        <v>0</v>
      </c>
      <c r="D20" s="51">
        <v>1</v>
      </c>
      <c r="E20" s="51">
        <v>1</v>
      </c>
      <c r="F20" s="51"/>
      <c r="G20" s="51">
        <v>0</v>
      </c>
      <c r="H20" s="51">
        <v>0</v>
      </c>
      <c r="I20" s="51">
        <v>0</v>
      </c>
      <c r="J20" s="51">
        <v>526</v>
      </c>
      <c r="K20" s="51">
        <v>526</v>
      </c>
      <c r="L20" s="51"/>
      <c r="M20" s="46">
        <v>0</v>
      </c>
    </row>
    <row r="21" spans="1:13" ht="12" customHeight="1">
      <c r="A21" s="27" t="s">
        <v>105</v>
      </c>
      <c r="B21" s="27"/>
      <c r="C21" s="47">
        <v>0</v>
      </c>
      <c r="D21" s="47">
        <v>1</v>
      </c>
      <c r="E21" s="47">
        <v>1</v>
      </c>
      <c r="F21" s="47"/>
      <c r="G21" s="47">
        <v>0</v>
      </c>
      <c r="H21" s="47">
        <v>0</v>
      </c>
      <c r="I21" s="47">
        <v>0</v>
      </c>
      <c r="J21" s="47">
        <v>7389</v>
      </c>
      <c r="K21" s="47">
        <v>7389</v>
      </c>
      <c r="L21" s="47"/>
      <c r="M21" s="48">
        <v>0</v>
      </c>
    </row>
    <row r="22" spans="1:13" ht="12" customHeight="1">
      <c r="A22" s="27" t="s">
        <v>25</v>
      </c>
      <c r="B22" s="27"/>
      <c r="C22" s="3">
        <v>1</v>
      </c>
      <c r="D22" s="3">
        <v>1</v>
      </c>
      <c r="E22" s="3">
        <v>2</v>
      </c>
      <c r="F22" s="3"/>
      <c r="G22" s="3">
        <v>110662</v>
      </c>
      <c r="H22" s="3">
        <v>44027</v>
      </c>
      <c r="I22" s="3">
        <v>154689</v>
      </c>
      <c r="J22" s="3">
        <v>47029</v>
      </c>
      <c r="K22" s="3">
        <v>201718</v>
      </c>
      <c r="L22" s="3"/>
      <c r="M22" s="43">
        <v>482107.87</v>
      </c>
    </row>
    <row r="23" spans="1:13" ht="12" customHeight="1">
      <c r="A23" s="27" t="s">
        <v>106</v>
      </c>
      <c r="B23" s="27"/>
      <c r="C23" s="3">
        <v>0</v>
      </c>
      <c r="D23" s="3">
        <v>1</v>
      </c>
      <c r="E23" s="3">
        <v>1</v>
      </c>
      <c r="F23" s="3"/>
      <c r="G23" s="3">
        <v>0</v>
      </c>
      <c r="H23" s="3">
        <v>0</v>
      </c>
      <c r="I23" s="3">
        <v>0</v>
      </c>
      <c r="J23" s="3">
        <v>692</v>
      </c>
      <c r="K23" s="3">
        <v>692</v>
      </c>
      <c r="L23" s="3"/>
      <c r="M23" s="43">
        <v>0</v>
      </c>
    </row>
    <row r="24" spans="1:13" ht="12" customHeight="1">
      <c r="A24" s="36" t="s">
        <v>26</v>
      </c>
      <c r="B24" s="36"/>
      <c r="C24" s="51">
        <v>1</v>
      </c>
      <c r="D24" s="51">
        <v>3</v>
      </c>
      <c r="E24" s="51">
        <v>4</v>
      </c>
      <c r="F24" s="51"/>
      <c r="G24" s="51">
        <v>110662</v>
      </c>
      <c r="H24" s="51">
        <v>44027</v>
      </c>
      <c r="I24" s="51">
        <v>154689</v>
      </c>
      <c r="J24" s="51">
        <v>55110</v>
      </c>
      <c r="K24" s="51">
        <v>209799</v>
      </c>
      <c r="L24" s="51"/>
      <c r="M24" s="46">
        <v>482107.87</v>
      </c>
    </row>
    <row r="25" spans="1:13" ht="12" customHeight="1">
      <c r="A25" s="27" t="s">
        <v>27</v>
      </c>
      <c r="B25" s="27"/>
      <c r="C25" s="47">
        <v>0</v>
      </c>
      <c r="D25" s="47">
        <v>6</v>
      </c>
      <c r="E25" s="47">
        <v>6</v>
      </c>
      <c r="F25" s="47"/>
      <c r="G25" s="47">
        <v>0</v>
      </c>
      <c r="H25" s="47">
        <v>0</v>
      </c>
      <c r="I25" s="47">
        <v>0</v>
      </c>
      <c r="J25" s="47">
        <v>1892068</v>
      </c>
      <c r="K25" s="47">
        <v>1892068</v>
      </c>
      <c r="L25" s="47"/>
      <c r="M25" s="48">
        <v>0</v>
      </c>
    </row>
    <row r="26" spans="1:13" ht="12" customHeight="1">
      <c r="A26" s="36" t="s">
        <v>29</v>
      </c>
      <c r="B26" s="36"/>
      <c r="C26" s="51">
        <v>0</v>
      </c>
      <c r="D26" s="51">
        <v>6</v>
      </c>
      <c r="E26" s="51">
        <v>6</v>
      </c>
      <c r="F26" s="51"/>
      <c r="G26" s="51">
        <v>0</v>
      </c>
      <c r="H26" s="51">
        <v>0</v>
      </c>
      <c r="I26" s="51">
        <v>0</v>
      </c>
      <c r="J26" s="51">
        <v>1892068</v>
      </c>
      <c r="K26" s="51">
        <v>1892068</v>
      </c>
      <c r="L26" s="51"/>
      <c r="M26" s="46">
        <v>0</v>
      </c>
    </row>
    <row r="27" spans="1:13" ht="12" customHeight="1">
      <c r="A27" s="27" t="s">
        <v>30</v>
      </c>
      <c r="B27" s="27"/>
      <c r="C27" s="47">
        <v>1</v>
      </c>
      <c r="D27" s="47">
        <v>0</v>
      </c>
      <c r="E27" s="47">
        <v>1</v>
      </c>
      <c r="F27" s="47"/>
      <c r="G27" s="47">
        <v>16624</v>
      </c>
      <c r="H27" s="47">
        <v>20300</v>
      </c>
      <c r="I27" s="47">
        <v>36924</v>
      </c>
      <c r="J27" s="47">
        <v>0</v>
      </c>
      <c r="K27" s="47">
        <v>36924</v>
      </c>
      <c r="L27" s="47"/>
      <c r="M27" s="48">
        <v>49746.16</v>
      </c>
    </row>
    <row r="28" spans="1:13" ht="12" customHeight="1">
      <c r="A28" s="27" t="s">
        <v>32</v>
      </c>
      <c r="B28" s="27"/>
      <c r="C28" s="3">
        <v>0</v>
      </c>
      <c r="D28" s="3">
        <v>2</v>
      </c>
      <c r="E28" s="3">
        <v>2</v>
      </c>
      <c r="F28" s="3"/>
      <c r="G28" s="3">
        <v>0</v>
      </c>
      <c r="H28" s="3">
        <v>0</v>
      </c>
      <c r="I28" s="3">
        <v>0</v>
      </c>
      <c r="J28" s="3">
        <v>3626</v>
      </c>
      <c r="K28" s="3">
        <v>3626</v>
      </c>
      <c r="L28" s="3"/>
      <c r="M28" s="43">
        <v>0</v>
      </c>
    </row>
    <row r="29" spans="1:13" ht="12" customHeight="1">
      <c r="A29" s="36" t="s">
        <v>33</v>
      </c>
      <c r="B29" s="36"/>
      <c r="C29" s="51">
        <v>1</v>
      </c>
      <c r="D29" s="51">
        <v>2</v>
      </c>
      <c r="E29" s="51">
        <v>3</v>
      </c>
      <c r="F29" s="51"/>
      <c r="G29" s="51">
        <v>16624</v>
      </c>
      <c r="H29" s="51">
        <v>20300</v>
      </c>
      <c r="I29" s="51">
        <v>36924</v>
      </c>
      <c r="J29" s="51">
        <v>3626</v>
      </c>
      <c r="K29" s="51">
        <v>40550</v>
      </c>
      <c r="L29" s="51"/>
      <c r="M29" s="46">
        <v>49746.16</v>
      </c>
    </row>
    <row r="30" spans="1:13" ht="12" customHeight="1">
      <c r="A30" s="27" t="s">
        <v>35</v>
      </c>
      <c r="B30" s="27"/>
      <c r="C30" s="47">
        <v>0</v>
      </c>
      <c r="D30" s="47">
        <v>2</v>
      </c>
      <c r="E30" s="47">
        <v>2</v>
      </c>
      <c r="F30" s="47"/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/>
      <c r="M30" s="48">
        <v>0</v>
      </c>
    </row>
    <row r="31" spans="1:13" ht="12" customHeight="1">
      <c r="A31" s="27" t="s">
        <v>36</v>
      </c>
      <c r="B31" s="27"/>
      <c r="C31" s="3">
        <v>0</v>
      </c>
      <c r="D31" s="3">
        <v>2</v>
      </c>
      <c r="E31" s="3">
        <v>2</v>
      </c>
      <c r="F31" s="3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/>
      <c r="M31" s="43">
        <v>0</v>
      </c>
    </row>
    <row r="32" spans="1:13" ht="12" customHeight="1">
      <c r="A32" s="27" t="s">
        <v>38</v>
      </c>
      <c r="B32" s="27"/>
      <c r="C32" s="3">
        <v>2</v>
      </c>
      <c r="D32" s="3">
        <v>1</v>
      </c>
      <c r="E32" s="3">
        <v>3</v>
      </c>
      <c r="F32" s="3"/>
      <c r="G32" s="3">
        <v>49435</v>
      </c>
      <c r="H32" s="3">
        <v>38212</v>
      </c>
      <c r="I32" s="3">
        <v>87647</v>
      </c>
      <c r="J32" s="3">
        <v>1766</v>
      </c>
      <c r="K32" s="3">
        <v>89413</v>
      </c>
      <c r="L32" s="3"/>
      <c r="M32" s="43">
        <v>97088.73</v>
      </c>
    </row>
    <row r="33" spans="1:13" ht="12" customHeight="1">
      <c r="A33" s="27" t="s">
        <v>107</v>
      </c>
      <c r="B33" s="27"/>
      <c r="C33" s="3">
        <v>1</v>
      </c>
      <c r="D33" s="3">
        <v>1</v>
      </c>
      <c r="E33" s="3">
        <v>2</v>
      </c>
      <c r="F33" s="3"/>
      <c r="G33" s="3">
        <v>0</v>
      </c>
      <c r="H33" s="3">
        <v>7789</v>
      </c>
      <c r="I33" s="3">
        <v>7789</v>
      </c>
      <c r="J33" s="3">
        <v>1380</v>
      </c>
      <c r="K33" s="3">
        <v>9169</v>
      </c>
      <c r="L33" s="3"/>
      <c r="M33" s="43">
        <v>0</v>
      </c>
    </row>
    <row r="34" spans="1:13" ht="12" customHeight="1">
      <c r="A34" s="27" t="s">
        <v>39</v>
      </c>
      <c r="B34" s="27"/>
      <c r="C34" s="3">
        <v>4</v>
      </c>
      <c r="D34" s="3">
        <v>2</v>
      </c>
      <c r="E34" s="3">
        <v>6</v>
      </c>
      <c r="F34" s="3"/>
      <c r="G34" s="3">
        <v>140756</v>
      </c>
      <c r="H34" s="3">
        <v>225244</v>
      </c>
      <c r="I34" s="3">
        <v>366000</v>
      </c>
      <c r="J34" s="3">
        <v>34443</v>
      </c>
      <c r="K34" s="3">
        <v>400443</v>
      </c>
      <c r="L34" s="3"/>
      <c r="M34" s="43">
        <v>278018.05</v>
      </c>
    </row>
    <row r="35" spans="1:13" ht="12" customHeight="1">
      <c r="A35" s="36" t="s">
        <v>41</v>
      </c>
      <c r="B35" s="36"/>
      <c r="C35" s="51">
        <v>7</v>
      </c>
      <c r="D35" s="51">
        <v>8</v>
      </c>
      <c r="E35" s="51">
        <v>15</v>
      </c>
      <c r="F35" s="51"/>
      <c r="G35" s="51">
        <v>190191</v>
      </c>
      <c r="H35" s="51">
        <v>271245</v>
      </c>
      <c r="I35" s="51">
        <v>461436</v>
      </c>
      <c r="J35" s="51">
        <v>37589</v>
      </c>
      <c r="K35" s="51">
        <v>499025</v>
      </c>
      <c r="L35" s="51"/>
      <c r="M35" s="46">
        <v>375106.78</v>
      </c>
    </row>
    <row r="36" spans="1:13" ht="18" customHeight="1" thickBot="1">
      <c r="A36" s="36" t="s">
        <v>42</v>
      </c>
      <c r="B36" s="36"/>
      <c r="C36" s="53">
        <v>21</v>
      </c>
      <c r="D36" s="53">
        <v>28</v>
      </c>
      <c r="E36" s="53">
        <v>49</v>
      </c>
      <c r="F36" s="53"/>
      <c r="G36" s="53">
        <v>722857</v>
      </c>
      <c r="H36" s="53">
        <v>626763</v>
      </c>
      <c r="I36" s="53">
        <v>1349620</v>
      </c>
      <c r="J36" s="53">
        <v>2049051</v>
      </c>
      <c r="K36" s="53">
        <v>3398671</v>
      </c>
      <c r="L36" s="53"/>
      <c r="M36" s="50">
        <v>2450849.31</v>
      </c>
    </row>
    <row r="37" spans="1:13" ht="12" customHeight="1" thickTop="1">
      <c r="A37" s="27" t="s">
        <v>43</v>
      </c>
      <c r="B37" s="27"/>
      <c r="C37" s="35">
        <v>1</v>
      </c>
      <c r="D37" s="35">
        <v>2</v>
      </c>
      <c r="E37" s="35">
        <v>3</v>
      </c>
      <c r="F37" s="35"/>
      <c r="G37" s="35">
        <v>60285</v>
      </c>
      <c r="H37" s="35">
        <v>28099</v>
      </c>
      <c r="I37" s="35">
        <v>88384</v>
      </c>
      <c r="J37" s="35">
        <v>1869</v>
      </c>
      <c r="K37" s="35">
        <v>90253</v>
      </c>
      <c r="L37" s="35"/>
      <c r="M37" s="42">
        <v>236260.44</v>
      </c>
    </row>
    <row r="38" spans="1:13" ht="12" customHeight="1">
      <c r="A38" s="27" t="s">
        <v>44</v>
      </c>
      <c r="B38" s="27"/>
      <c r="C38" s="3">
        <v>2</v>
      </c>
      <c r="D38" s="3">
        <v>4</v>
      </c>
      <c r="E38" s="3">
        <v>6</v>
      </c>
      <c r="F38" s="3"/>
      <c r="G38" s="3">
        <v>716742</v>
      </c>
      <c r="H38" s="3">
        <v>214918</v>
      </c>
      <c r="I38" s="3">
        <v>931660</v>
      </c>
      <c r="J38" s="3">
        <v>129812</v>
      </c>
      <c r="K38" s="3">
        <v>1061472</v>
      </c>
      <c r="L38" s="3"/>
      <c r="M38" s="43">
        <v>1412837.57</v>
      </c>
    </row>
    <row r="39" spans="1:13" ht="12" customHeight="1">
      <c r="A39" s="27" t="s">
        <v>45</v>
      </c>
      <c r="B39" s="27"/>
      <c r="C39" s="3">
        <v>1</v>
      </c>
      <c r="D39" s="3">
        <v>1</v>
      </c>
      <c r="E39" s="3">
        <v>2</v>
      </c>
      <c r="F39" s="3"/>
      <c r="G39" s="3">
        <v>28252</v>
      </c>
      <c r="H39" s="3">
        <v>18708</v>
      </c>
      <c r="I39" s="3">
        <v>46960</v>
      </c>
      <c r="J39" s="3">
        <v>18327</v>
      </c>
      <c r="K39" s="3">
        <v>65287</v>
      </c>
      <c r="L39" s="3"/>
      <c r="M39" s="43">
        <v>113599.86</v>
      </c>
    </row>
    <row r="40" spans="1:13" ht="12" customHeight="1">
      <c r="A40" s="27" t="s">
        <v>46</v>
      </c>
      <c r="B40" s="27"/>
      <c r="C40" s="3">
        <v>1</v>
      </c>
      <c r="D40" s="3">
        <v>0</v>
      </c>
      <c r="E40" s="3">
        <v>1</v>
      </c>
      <c r="F40" s="3"/>
      <c r="G40" s="3">
        <v>63496</v>
      </c>
      <c r="H40" s="3">
        <v>2343</v>
      </c>
      <c r="I40" s="3">
        <v>65839</v>
      </c>
      <c r="J40" s="3">
        <v>0</v>
      </c>
      <c r="K40" s="3">
        <v>65839</v>
      </c>
      <c r="L40" s="3"/>
      <c r="M40" s="43">
        <v>348291.82</v>
      </c>
    </row>
    <row r="41" spans="1:13" ht="12" customHeight="1">
      <c r="A41" s="27" t="s">
        <v>48</v>
      </c>
      <c r="B41" s="27"/>
      <c r="C41" s="3">
        <v>1</v>
      </c>
      <c r="D41" s="3">
        <v>0</v>
      </c>
      <c r="E41" s="3">
        <v>1</v>
      </c>
      <c r="F41" s="3"/>
      <c r="G41" s="3">
        <v>9551</v>
      </c>
      <c r="H41" s="3">
        <v>13962</v>
      </c>
      <c r="I41" s="3">
        <v>23513</v>
      </c>
      <c r="J41" s="3">
        <v>0</v>
      </c>
      <c r="K41" s="3">
        <v>23513</v>
      </c>
      <c r="L41" s="3"/>
      <c r="M41" s="43">
        <v>37527.82</v>
      </c>
    </row>
    <row r="42" spans="1:13" ht="12" customHeight="1">
      <c r="A42" s="27" t="s">
        <v>49</v>
      </c>
      <c r="B42" s="27"/>
      <c r="C42" s="3">
        <v>0</v>
      </c>
      <c r="D42" s="3">
        <v>3</v>
      </c>
      <c r="E42" s="3">
        <v>3</v>
      </c>
      <c r="F42" s="3"/>
      <c r="G42" s="3">
        <v>0</v>
      </c>
      <c r="H42" s="3">
        <v>0</v>
      </c>
      <c r="I42" s="3">
        <v>0</v>
      </c>
      <c r="J42" s="3">
        <v>9233</v>
      </c>
      <c r="K42" s="3">
        <v>9233</v>
      </c>
      <c r="L42" s="3"/>
      <c r="M42" s="43">
        <v>0</v>
      </c>
    </row>
    <row r="43" spans="1:13" ht="12" customHeight="1">
      <c r="A43" s="27" t="s">
        <v>50</v>
      </c>
      <c r="B43" s="27"/>
      <c r="C43" s="3">
        <v>0</v>
      </c>
      <c r="D43" s="3">
        <v>1</v>
      </c>
      <c r="E43" s="3">
        <v>1</v>
      </c>
      <c r="F43" s="3"/>
      <c r="G43" s="3">
        <v>0</v>
      </c>
      <c r="H43" s="3">
        <v>0</v>
      </c>
      <c r="I43" s="3">
        <v>0</v>
      </c>
      <c r="J43" s="3">
        <v>2561</v>
      </c>
      <c r="K43" s="3">
        <v>2561</v>
      </c>
      <c r="L43" s="3"/>
      <c r="M43" s="43">
        <v>0</v>
      </c>
    </row>
    <row r="44" spans="1:13" ht="12" customHeight="1">
      <c r="A44" s="27" t="s">
        <v>51</v>
      </c>
      <c r="B44" s="27"/>
      <c r="C44" s="3">
        <v>0</v>
      </c>
      <c r="D44" s="3">
        <v>1</v>
      </c>
      <c r="E44" s="3">
        <v>1</v>
      </c>
      <c r="F44" s="3"/>
      <c r="G44" s="3">
        <v>0</v>
      </c>
      <c r="H44" s="3">
        <v>0</v>
      </c>
      <c r="I44" s="3">
        <v>0</v>
      </c>
      <c r="J44" s="3">
        <v>2600</v>
      </c>
      <c r="K44" s="3">
        <v>2600</v>
      </c>
      <c r="L44" s="3"/>
      <c r="M44" s="43">
        <v>0</v>
      </c>
    </row>
    <row r="45" spans="1:13" ht="12" customHeight="1">
      <c r="A45" s="36" t="s">
        <v>52</v>
      </c>
      <c r="B45" s="36"/>
      <c r="C45" s="51">
        <v>6</v>
      </c>
      <c r="D45" s="51">
        <v>12</v>
      </c>
      <c r="E45" s="51">
        <v>18</v>
      </c>
      <c r="F45" s="51"/>
      <c r="G45" s="51">
        <v>878326</v>
      </c>
      <c r="H45" s="51">
        <v>278030</v>
      </c>
      <c r="I45" s="51">
        <v>1156356</v>
      </c>
      <c r="J45" s="51">
        <v>164402</v>
      </c>
      <c r="K45" s="51">
        <v>1320758</v>
      </c>
      <c r="L45" s="51"/>
      <c r="M45" s="46">
        <v>2148517.51</v>
      </c>
    </row>
    <row r="46" spans="1:13" ht="12" customHeight="1">
      <c r="A46" s="27" t="s">
        <v>53</v>
      </c>
      <c r="B46" s="27"/>
      <c r="C46" s="47">
        <v>2</v>
      </c>
      <c r="D46" s="47">
        <v>2</v>
      </c>
      <c r="E46" s="47">
        <v>4</v>
      </c>
      <c r="F46" s="47"/>
      <c r="G46" s="47">
        <v>21053</v>
      </c>
      <c r="H46" s="47">
        <v>20989</v>
      </c>
      <c r="I46" s="47">
        <v>42042</v>
      </c>
      <c r="J46" s="47">
        <v>33742</v>
      </c>
      <c r="K46" s="47">
        <v>75784</v>
      </c>
      <c r="L46" s="47"/>
      <c r="M46" s="48">
        <v>41427.07</v>
      </c>
    </row>
    <row r="47" spans="1:13" ht="12" customHeight="1">
      <c r="A47" s="27" t="s">
        <v>54</v>
      </c>
      <c r="B47" s="27"/>
      <c r="C47" s="3">
        <v>1</v>
      </c>
      <c r="D47" s="3">
        <v>1</v>
      </c>
      <c r="E47" s="3">
        <v>2</v>
      </c>
      <c r="F47" s="3"/>
      <c r="G47" s="3">
        <v>9768</v>
      </c>
      <c r="H47" s="3">
        <v>8369</v>
      </c>
      <c r="I47" s="3">
        <v>18137</v>
      </c>
      <c r="J47" s="3">
        <v>51559</v>
      </c>
      <c r="K47" s="3">
        <v>69696</v>
      </c>
      <c r="L47" s="3"/>
      <c r="M47" s="43">
        <v>19382.63</v>
      </c>
    </row>
    <row r="48" spans="1:13" ht="12" customHeight="1">
      <c r="A48" s="36" t="s">
        <v>55</v>
      </c>
      <c r="B48" s="36"/>
      <c r="C48" s="51">
        <v>3</v>
      </c>
      <c r="D48" s="51">
        <v>3</v>
      </c>
      <c r="E48" s="51">
        <v>6</v>
      </c>
      <c r="F48" s="51"/>
      <c r="G48" s="51">
        <v>30821</v>
      </c>
      <c r="H48" s="51">
        <v>29358</v>
      </c>
      <c r="I48" s="51">
        <v>60179</v>
      </c>
      <c r="J48" s="51">
        <v>85301</v>
      </c>
      <c r="K48" s="51">
        <v>145480</v>
      </c>
      <c r="L48" s="51"/>
      <c r="M48" s="46">
        <v>60809.7</v>
      </c>
    </row>
    <row r="49" spans="1:13" ht="12" customHeight="1">
      <c r="A49" s="27" t="s">
        <v>56</v>
      </c>
      <c r="B49" s="27"/>
      <c r="C49" s="47">
        <v>1</v>
      </c>
      <c r="D49" s="47">
        <v>1</v>
      </c>
      <c r="E49" s="47">
        <v>2</v>
      </c>
      <c r="F49" s="47"/>
      <c r="G49" s="47">
        <v>11720</v>
      </c>
      <c r="H49" s="47">
        <v>14976</v>
      </c>
      <c r="I49" s="47">
        <v>26696</v>
      </c>
      <c r="J49" s="47">
        <v>981</v>
      </c>
      <c r="K49" s="47">
        <v>27677</v>
      </c>
      <c r="L49" s="47"/>
      <c r="M49" s="48">
        <v>22688.98</v>
      </c>
    </row>
    <row r="50" spans="1:13" ht="12" customHeight="1">
      <c r="A50" s="27" t="s">
        <v>57</v>
      </c>
      <c r="B50" s="27"/>
      <c r="C50" s="3">
        <v>0</v>
      </c>
      <c r="D50" s="3">
        <v>0</v>
      </c>
      <c r="E50" s="3">
        <v>0</v>
      </c>
      <c r="F50" s="3"/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/>
      <c r="M50" s="43">
        <v>0</v>
      </c>
    </row>
    <row r="51" spans="1:13" ht="12" customHeight="1">
      <c r="A51" s="27" t="s">
        <v>58</v>
      </c>
      <c r="B51" s="27"/>
      <c r="C51" s="3">
        <v>0</v>
      </c>
      <c r="D51" s="3">
        <v>2</v>
      </c>
      <c r="E51" s="3">
        <v>2</v>
      </c>
      <c r="F51" s="3"/>
      <c r="G51" s="3">
        <v>0</v>
      </c>
      <c r="H51" s="3">
        <v>0</v>
      </c>
      <c r="I51" s="3">
        <v>0</v>
      </c>
      <c r="J51" s="3">
        <v>2037</v>
      </c>
      <c r="K51" s="3">
        <v>2037</v>
      </c>
      <c r="L51" s="3"/>
      <c r="M51" s="43">
        <v>0</v>
      </c>
    </row>
    <row r="52" spans="1:13" ht="12" customHeight="1">
      <c r="A52" s="27" t="s">
        <v>59</v>
      </c>
      <c r="B52" s="27"/>
      <c r="C52" s="3">
        <v>1</v>
      </c>
      <c r="D52" s="3">
        <v>0</v>
      </c>
      <c r="E52" s="3">
        <v>1</v>
      </c>
      <c r="F52" s="3"/>
      <c r="G52" s="3">
        <v>99653</v>
      </c>
      <c r="H52" s="3">
        <v>97620</v>
      </c>
      <c r="I52" s="3">
        <v>197273</v>
      </c>
      <c r="J52" s="3">
        <v>0</v>
      </c>
      <c r="K52" s="3">
        <v>197273</v>
      </c>
      <c r="L52" s="3"/>
      <c r="M52" s="43">
        <v>383855.56</v>
      </c>
    </row>
    <row r="53" spans="1:13" ht="12" customHeight="1">
      <c r="A53" s="36" t="s">
        <v>60</v>
      </c>
      <c r="B53" s="36"/>
      <c r="C53" s="51">
        <v>2</v>
      </c>
      <c r="D53" s="51">
        <v>3</v>
      </c>
      <c r="E53" s="51">
        <v>5</v>
      </c>
      <c r="F53" s="51"/>
      <c r="G53" s="51">
        <v>111373</v>
      </c>
      <c r="H53" s="51">
        <v>112596</v>
      </c>
      <c r="I53" s="51">
        <v>223969</v>
      </c>
      <c r="J53" s="51">
        <v>3018</v>
      </c>
      <c r="K53" s="51">
        <v>226987</v>
      </c>
      <c r="L53" s="51"/>
      <c r="M53" s="46">
        <v>406544.54</v>
      </c>
    </row>
    <row r="54" spans="1:13" ht="12" customHeight="1">
      <c r="A54" s="27" t="s">
        <v>61</v>
      </c>
      <c r="B54" s="27"/>
      <c r="C54" s="47">
        <v>0</v>
      </c>
      <c r="D54" s="47">
        <v>5</v>
      </c>
      <c r="E54" s="47">
        <v>5</v>
      </c>
      <c r="F54" s="47"/>
      <c r="G54" s="47">
        <v>0</v>
      </c>
      <c r="H54" s="47">
        <v>0</v>
      </c>
      <c r="I54" s="47">
        <v>0</v>
      </c>
      <c r="J54" s="47">
        <v>710972</v>
      </c>
      <c r="K54" s="47">
        <v>710972</v>
      </c>
      <c r="L54" s="47"/>
      <c r="M54" s="48">
        <v>0</v>
      </c>
    </row>
    <row r="55" spans="1:13" ht="12" customHeight="1">
      <c r="A55" s="27" t="s">
        <v>62</v>
      </c>
      <c r="B55" s="27"/>
      <c r="C55" s="3">
        <v>1</v>
      </c>
      <c r="D55" s="3">
        <v>2</v>
      </c>
      <c r="E55" s="3">
        <v>3</v>
      </c>
      <c r="F55" s="3"/>
      <c r="G55" s="3">
        <v>4020</v>
      </c>
      <c r="H55" s="3">
        <v>5575</v>
      </c>
      <c r="I55" s="3">
        <v>9595</v>
      </c>
      <c r="J55" s="3">
        <v>43386</v>
      </c>
      <c r="K55" s="3">
        <v>52981</v>
      </c>
      <c r="L55" s="3"/>
      <c r="M55" s="43">
        <v>7765.45</v>
      </c>
    </row>
    <row r="56" spans="1:13" ht="12" customHeight="1">
      <c r="A56" s="27" t="s">
        <v>63</v>
      </c>
      <c r="B56" s="27"/>
      <c r="C56" s="3">
        <v>14</v>
      </c>
      <c r="D56" s="3">
        <v>13</v>
      </c>
      <c r="E56" s="3">
        <v>27</v>
      </c>
      <c r="F56" s="3"/>
      <c r="G56" s="3">
        <v>3936588</v>
      </c>
      <c r="H56" s="3">
        <v>1303884</v>
      </c>
      <c r="I56" s="3">
        <v>5240472</v>
      </c>
      <c r="J56" s="3">
        <v>2161720</v>
      </c>
      <c r="K56" s="3">
        <v>7402192</v>
      </c>
      <c r="L56" s="3"/>
      <c r="M56" s="43">
        <v>19042001.36</v>
      </c>
    </row>
    <row r="57" spans="1:13" ht="12" customHeight="1">
      <c r="A57" s="27" t="s">
        <v>64</v>
      </c>
      <c r="B57" s="27"/>
      <c r="C57" s="3">
        <v>4</v>
      </c>
      <c r="D57" s="3">
        <v>9</v>
      </c>
      <c r="E57" s="3">
        <v>13</v>
      </c>
      <c r="F57" s="3"/>
      <c r="G57" s="3">
        <v>78484</v>
      </c>
      <c r="H57" s="3">
        <v>77602</v>
      </c>
      <c r="I57" s="3">
        <v>156086</v>
      </c>
      <c r="J57" s="3">
        <v>82975</v>
      </c>
      <c r="K57" s="3">
        <v>239061</v>
      </c>
      <c r="L57" s="3"/>
      <c r="M57" s="43">
        <v>200965.77</v>
      </c>
    </row>
    <row r="58" spans="1:13" ht="12" customHeight="1">
      <c r="A58" s="36" t="s">
        <v>65</v>
      </c>
      <c r="B58" s="36"/>
      <c r="C58" s="51">
        <v>19</v>
      </c>
      <c r="D58" s="51">
        <v>29</v>
      </c>
      <c r="E58" s="51">
        <v>48</v>
      </c>
      <c r="F58" s="51"/>
      <c r="G58" s="51">
        <v>4019092</v>
      </c>
      <c r="H58" s="51">
        <v>1387061</v>
      </c>
      <c r="I58" s="51">
        <v>5406153</v>
      </c>
      <c r="J58" s="51">
        <v>2999053</v>
      </c>
      <c r="K58" s="51">
        <v>8405206</v>
      </c>
      <c r="L58" s="51"/>
      <c r="M58" s="46">
        <v>19250732.58</v>
      </c>
    </row>
    <row r="59" spans="1:13" ht="18.75" customHeight="1" thickBot="1">
      <c r="A59" s="36" t="s">
        <v>66</v>
      </c>
      <c r="B59" s="36"/>
      <c r="C59" s="61">
        <v>30</v>
      </c>
      <c r="D59" s="61">
        <v>47</v>
      </c>
      <c r="E59" s="61">
        <v>77</v>
      </c>
      <c r="F59" s="61"/>
      <c r="G59" s="61">
        <v>5039612</v>
      </c>
      <c r="H59" s="61">
        <v>1807045</v>
      </c>
      <c r="I59" s="61">
        <v>6846657</v>
      </c>
      <c r="J59" s="61">
        <v>3251774</v>
      </c>
      <c r="K59" s="61">
        <v>10098431</v>
      </c>
      <c r="L59" s="61"/>
      <c r="M59" s="62">
        <v>21866604.33</v>
      </c>
    </row>
    <row r="60" spans="1:13" ht="12" customHeight="1" thickTop="1">
      <c r="A60" s="27" t="s">
        <v>67</v>
      </c>
      <c r="B60" s="27"/>
      <c r="C60" s="3">
        <v>0</v>
      </c>
      <c r="D60" s="3">
        <v>1</v>
      </c>
      <c r="E60" s="3">
        <v>1</v>
      </c>
      <c r="F60" s="3"/>
      <c r="G60" s="3">
        <v>0</v>
      </c>
      <c r="H60" s="3">
        <v>0</v>
      </c>
      <c r="I60" s="3">
        <v>0</v>
      </c>
      <c r="J60" s="3">
        <v>2043</v>
      </c>
      <c r="K60" s="3">
        <v>2043</v>
      </c>
      <c r="L60" s="3"/>
      <c r="M60" s="43">
        <v>0</v>
      </c>
    </row>
    <row r="61" spans="1:13" ht="12" customHeight="1">
      <c r="A61" s="27" t="s">
        <v>68</v>
      </c>
      <c r="B61" s="27"/>
      <c r="C61" s="3">
        <v>0</v>
      </c>
      <c r="D61" s="3">
        <v>3</v>
      </c>
      <c r="E61" s="3">
        <v>3</v>
      </c>
      <c r="F61" s="3"/>
      <c r="G61" s="3">
        <v>0</v>
      </c>
      <c r="H61" s="3">
        <v>0</v>
      </c>
      <c r="I61" s="3">
        <v>0</v>
      </c>
      <c r="J61" s="3">
        <v>15136</v>
      </c>
      <c r="K61" s="3">
        <v>15136</v>
      </c>
      <c r="L61" s="3"/>
      <c r="M61" s="43">
        <v>0</v>
      </c>
    </row>
    <row r="62" spans="1:13" ht="12" customHeight="1">
      <c r="A62" s="27" t="s">
        <v>69</v>
      </c>
      <c r="B62" s="27"/>
      <c r="C62" s="3">
        <v>0</v>
      </c>
      <c r="D62" s="3">
        <v>2</v>
      </c>
      <c r="E62" s="3">
        <v>2</v>
      </c>
      <c r="F62" s="3"/>
      <c r="G62" s="3">
        <v>0</v>
      </c>
      <c r="H62" s="3">
        <v>0</v>
      </c>
      <c r="I62" s="3">
        <v>0</v>
      </c>
      <c r="J62" s="3">
        <v>13441</v>
      </c>
      <c r="K62" s="3">
        <v>13441</v>
      </c>
      <c r="L62" s="3"/>
      <c r="M62" s="43">
        <v>0</v>
      </c>
    </row>
    <row r="63" spans="1:13" ht="12" customHeight="1">
      <c r="A63" s="36" t="s">
        <v>71</v>
      </c>
      <c r="B63" s="36"/>
      <c r="C63" s="51">
        <v>0</v>
      </c>
      <c r="D63" s="51">
        <v>6</v>
      </c>
      <c r="E63" s="51">
        <v>6</v>
      </c>
      <c r="F63" s="51"/>
      <c r="G63" s="51">
        <v>0</v>
      </c>
      <c r="H63" s="51">
        <v>0</v>
      </c>
      <c r="I63" s="51">
        <v>0</v>
      </c>
      <c r="J63" s="51">
        <v>30620</v>
      </c>
      <c r="K63" s="51">
        <v>30620</v>
      </c>
      <c r="L63" s="51"/>
      <c r="M63" s="46">
        <v>0</v>
      </c>
    </row>
    <row r="64" spans="1:13" ht="12" customHeight="1">
      <c r="A64" s="27" t="s">
        <v>72</v>
      </c>
      <c r="B64" s="27"/>
      <c r="C64" s="47">
        <v>2</v>
      </c>
      <c r="D64" s="47">
        <v>1</v>
      </c>
      <c r="E64" s="47">
        <v>3</v>
      </c>
      <c r="F64" s="47"/>
      <c r="G64" s="47">
        <v>596</v>
      </c>
      <c r="H64" s="47">
        <v>16890</v>
      </c>
      <c r="I64" s="47">
        <v>17486</v>
      </c>
      <c r="J64" s="47">
        <v>1596</v>
      </c>
      <c r="K64" s="47">
        <v>19082</v>
      </c>
      <c r="L64" s="47"/>
      <c r="M64" s="48">
        <v>830.46</v>
      </c>
    </row>
    <row r="65" spans="1:13" ht="12" customHeight="1">
      <c r="A65" s="27" t="s">
        <v>73</v>
      </c>
      <c r="B65" s="27"/>
      <c r="C65" s="3">
        <v>1</v>
      </c>
      <c r="D65" s="3">
        <v>0</v>
      </c>
      <c r="E65" s="3">
        <v>1</v>
      </c>
      <c r="F65" s="3"/>
      <c r="G65" s="3">
        <v>7133</v>
      </c>
      <c r="H65" s="3">
        <v>5605</v>
      </c>
      <c r="I65" s="3">
        <v>12738</v>
      </c>
      <c r="J65" s="3">
        <v>0</v>
      </c>
      <c r="K65" s="3">
        <v>12738</v>
      </c>
      <c r="L65" s="3"/>
      <c r="M65" s="43">
        <v>14083.78</v>
      </c>
    </row>
    <row r="66" spans="1:13" ht="12" customHeight="1">
      <c r="A66" s="36" t="s">
        <v>74</v>
      </c>
      <c r="B66" s="36"/>
      <c r="C66" s="51">
        <v>3</v>
      </c>
      <c r="D66" s="51">
        <v>1</v>
      </c>
      <c r="E66" s="51">
        <v>4</v>
      </c>
      <c r="F66" s="51"/>
      <c r="G66" s="51">
        <v>7729</v>
      </c>
      <c r="H66" s="51">
        <v>22495</v>
      </c>
      <c r="I66" s="51">
        <v>30224</v>
      </c>
      <c r="J66" s="51">
        <v>1596</v>
      </c>
      <c r="K66" s="51">
        <v>31820</v>
      </c>
      <c r="L66" s="51"/>
      <c r="M66" s="46">
        <v>14914.24</v>
      </c>
    </row>
    <row r="67" spans="1:13" ht="12" customHeight="1">
      <c r="A67" s="27" t="s">
        <v>108</v>
      </c>
      <c r="B67" s="27"/>
      <c r="C67" s="47">
        <v>1</v>
      </c>
      <c r="D67" s="47">
        <v>0</v>
      </c>
      <c r="E67" s="47">
        <v>1</v>
      </c>
      <c r="F67" s="47"/>
      <c r="G67" s="47">
        <v>7006</v>
      </c>
      <c r="H67" s="47">
        <v>19750</v>
      </c>
      <c r="I67" s="47">
        <v>26756</v>
      </c>
      <c r="J67" s="47">
        <v>0</v>
      </c>
      <c r="K67" s="47">
        <v>26756</v>
      </c>
      <c r="L67" s="47"/>
      <c r="M67" s="48">
        <v>13885.46</v>
      </c>
    </row>
    <row r="68" spans="1:13" ht="12" customHeight="1">
      <c r="A68" s="27" t="s">
        <v>76</v>
      </c>
      <c r="B68" s="27"/>
      <c r="C68" s="3">
        <v>3</v>
      </c>
      <c r="D68" s="3">
        <v>2</v>
      </c>
      <c r="E68" s="3">
        <v>5</v>
      </c>
      <c r="F68" s="3"/>
      <c r="G68" s="3">
        <v>340166</v>
      </c>
      <c r="H68" s="3">
        <v>442335</v>
      </c>
      <c r="I68" s="3">
        <v>782501</v>
      </c>
      <c r="J68" s="3">
        <v>4244</v>
      </c>
      <c r="K68" s="3">
        <v>786745</v>
      </c>
      <c r="L68" s="3"/>
      <c r="M68" s="43">
        <v>618235.58</v>
      </c>
    </row>
    <row r="69" spans="1:13" ht="12" customHeight="1">
      <c r="A69" s="27" t="s">
        <v>77</v>
      </c>
      <c r="B69" s="27"/>
      <c r="C69" s="3">
        <v>10</v>
      </c>
      <c r="D69" s="3">
        <v>11</v>
      </c>
      <c r="E69" s="3">
        <v>21</v>
      </c>
      <c r="F69" s="3"/>
      <c r="G69" s="3">
        <v>606481</v>
      </c>
      <c r="H69" s="3">
        <v>458417</v>
      </c>
      <c r="I69" s="3">
        <v>1064898</v>
      </c>
      <c r="J69" s="3">
        <v>368932</v>
      </c>
      <c r="K69" s="3">
        <v>1433830</v>
      </c>
      <c r="L69" s="3"/>
      <c r="M69" s="43">
        <v>2588761.64</v>
      </c>
    </row>
    <row r="70" spans="1:13" ht="12" customHeight="1">
      <c r="A70" s="27" t="s">
        <v>78</v>
      </c>
      <c r="B70" s="27"/>
      <c r="C70" s="3">
        <v>3</v>
      </c>
      <c r="D70" s="3">
        <v>1</v>
      </c>
      <c r="E70" s="3">
        <v>4</v>
      </c>
      <c r="F70" s="3"/>
      <c r="G70" s="3">
        <v>119813</v>
      </c>
      <c r="H70" s="3">
        <v>252291</v>
      </c>
      <c r="I70" s="3">
        <v>372104</v>
      </c>
      <c r="J70" s="3">
        <v>11428</v>
      </c>
      <c r="K70" s="3">
        <v>383532</v>
      </c>
      <c r="L70" s="3"/>
      <c r="M70" s="43">
        <v>404449.79</v>
      </c>
    </row>
    <row r="71" spans="1:13" ht="12" customHeight="1">
      <c r="A71" s="36" t="s">
        <v>79</v>
      </c>
      <c r="B71" s="36"/>
      <c r="C71" s="51">
        <v>17</v>
      </c>
      <c r="D71" s="51">
        <v>14</v>
      </c>
      <c r="E71" s="51">
        <v>31</v>
      </c>
      <c r="F71" s="51"/>
      <c r="G71" s="51">
        <v>1073466</v>
      </c>
      <c r="H71" s="51">
        <v>1172793</v>
      </c>
      <c r="I71" s="51">
        <v>2246259</v>
      </c>
      <c r="J71" s="51">
        <v>384604</v>
      </c>
      <c r="K71" s="51">
        <v>2630863</v>
      </c>
      <c r="L71" s="51"/>
      <c r="M71" s="46">
        <v>3625332.47</v>
      </c>
    </row>
    <row r="72" spans="1:13" ht="12" customHeight="1">
      <c r="A72" s="27" t="s">
        <v>80</v>
      </c>
      <c r="B72" s="27"/>
      <c r="C72" s="47">
        <v>3</v>
      </c>
      <c r="D72" s="47">
        <v>1</v>
      </c>
      <c r="E72" s="47">
        <v>4</v>
      </c>
      <c r="F72" s="47"/>
      <c r="G72" s="47">
        <v>123325</v>
      </c>
      <c r="H72" s="47">
        <v>125366</v>
      </c>
      <c r="I72" s="47">
        <v>248691</v>
      </c>
      <c r="J72" s="47">
        <v>0</v>
      </c>
      <c r="K72" s="47">
        <v>248691</v>
      </c>
      <c r="L72" s="47"/>
      <c r="M72" s="48">
        <v>288025.95</v>
      </c>
    </row>
    <row r="73" spans="1:13" ht="12" customHeight="1">
      <c r="A73" s="27" t="s">
        <v>81</v>
      </c>
      <c r="B73" s="27"/>
      <c r="C73" s="3">
        <v>0</v>
      </c>
      <c r="D73" s="3">
        <v>1</v>
      </c>
      <c r="E73" s="3">
        <v>1</v>
      </c>
      <c r="F73" s="3"/>
      <c r="G73" s="3">
        <v>0</v>
      </c>
      <c r="H73" s="3">
        <v>0</v>
      </c>
      <c r="I73" s="3">
        <v>0</v>
      </c>
      <c r="J73" s="3">
        <v>3001</v>
      </c>
      <c r="K73" s="3">
        <v>3001</v>
      </c>
      <c r="L73" s="3"/>
      <c r="M73" s="43">
        <v>0</v>
      </c>
    </row>
    <row r="74" spans="1:13" ht="12" customHeight="1">
      <c r="A74" s="27" t="s">
        <v>82</v>
      </c>
      <c r="B74" s="27"/>
      <c r="C74" s="3">
        <v>0</v>
      </c>
      <c r="D74" s="3">
        <v>1</v>
      </c>
      <c r="E74" s="3">
        <v>1</v>
      </c>
      <c r="F74" s="3"/>
      <c r="G74" s="3">
        <v>0</v>
      </c>
      <c r="H74" s="3">
        <v>0</v>
      </c>
      <c r="I74" s="3">
        <v>0</v>
      </c>
      <c r="J74" s="3">
        <v>1741</v>
      </c>
      <c r="K74" s="3">
        <v>1741</v>
      </c>
      <c r="L74" s="3"/>
      <c r="M74" s="43">
        <v>0</v>
      </c>
    </row>
    <row r="75" spans="1:13" ht="12" customHeight="1">
      <c r="A75" s="27" t="s">
        <v>109</v>
      </c>
      <c r="B75" s="27"/>
      <c r="C75" s="3">
        <v>0</v>
      </c>
      <c r="D75" s="3">
        <v>0</v>
      </c>
      <c r="E75" s="3">
        <v>0</v>
      </c>
      <c r="F75" s="3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/>
      <c r="M75" s="43">
        <v>0</v>
      </c>
    </row>
    <row r="76" spans="1:13" ht="12" customHeight="1">
      <c r="A76" s="36" t="s">
        <v>84</v>
      </c>
      <c r="B76" s="36"/>
      <c r="C76" s="51">
        <v>3</v>
      </c>
      <c r="D76" s="51">
        <v>3</v>
      </c>
      <c r="E76" s="51">
        <v>6</v>
      </c>
      <c r="F76" s="51"/>
      <c r="G76" s="51">
        <v>123325</v>
      </c>
      <c r="H76" s="51">
        <v>125366</v>
      </c>
      <c r="I76" s="51">
        <v>248691</v>
      </c>
      <c r="J76" s="51">
        <v>4742</v>
      </c>
      <c r="K76" s="51">
        <v>253433</v>
      </c>
      <c r="L76" s="51"/>
      <c r="M76" s="46">
        <v>288025.95</v>
      </c>
    </row>
    <row r="77" spans="1:13" ht="12" customHeight="1">
      <c r="A77" s="27" t="s">
        <v>85</v>
      </c>
      <c r="B77" s="27"/>
      <c r="C77" s="47">
        <v>0</v>
      </c>
      <c r="D77" s="47">
        <v>3</v>
      </c>
      <c r="E77" s="47">
        <v>3</v>
      </c>
      <c r="F77" s="47"/>
      <c r="G77" s="47">
        <v>0</v>
      </c>
      <c r="H77" s="47">
        <v>0</v>
      </c>
      <c r="I77" s="47">
        <v>0</v>
      </c>
      <c r="J77" s="47">
        <v>97997</v>
      </c>
      <c r="K77" s="47">
        <v>97997</v>
      </c>
      <c r="L77" s="47"/>
      <c r="M77" s="48">
        <v>0</v>
      </c>
    </row>
    <row r="78" spans="1:13" ht="12" customHeight="1">
      <c r="A78" s="27" t="s">
        <v>86</v>
      </c>
      <c r="B78" s="27"/>
      <c r="C78" s="3">
        <v>0</v>
      </c>
      <c r="D78" s="3">
        <v>2</v>
      </c>
      <c r="E78" s="3">
        <v>2</v>
      </c>
      <c r="F78" s="3"/>
      <c r="G78" s="3">
        <v>0</v>
      </c>
      <c r="H78" s="3">
        <v>0</v>
      </c>
      <c r="I78" s="3">
        <v>0</v>
      </c>
      <c r="J78" s="3">
        <v>39746</v>
      </c>
      <c r="K78" s="3">
        <v>39746</v>
      </c>
      <c r="L78" s="3"/>
      <c r="M78" s="43">
        <v>0</v>
      </c>
    </row>
    <row r="79" spans="1:13" ht="12" customHeight="1">
      <c r="A79" s="36" t="s">
        <v>87</v>
      </c>
      <c r="B79" s="36"/>
      <c r="C79" s="51">
        <v>0</v>
      </c>
      <c r="D79" s="51">
        <v>5</v>
      </c>
      <c r="E79" s="51">
        <v>5</v>
      </c>
      <c r="F79" s="51"/>
      <c r="G79" s="51">
        <v>0</v>
      </c>
      <c r="H79" s="51">
        <v>0</v>
      </c>
      <c r="I79" s="51">
        <v>0</v>
      </c>
      <c r="J79" s="51">
        <v>137743</v>
      </c>
      <c r="K79" s="51">
        <v>137743</v>
      </c>
      <c r="L79" s="51"/>
      <c r="M79" s="46">
        <v>0</v>
      </c>
    </row>
    <row r="80" spans="1:13" ht="12" customHeight="1">
      <c r="A80" s="27" t="s">
        <v>110</v>
      </c>
      <c r="B80" s="27"/>
      <c r="C80" s="47">
        <v>0</v>
      </c>
      <c r="D80" s="47">
        <v>1</v>
      </c>
      <c r="E80" s="47">
        <v>1</v>
      </c>
      <c r="F80" s="47"/>
      <c r="G80" s="47">
        <v>0</v>
      </c>
      <c r="H80" s="47">
        <v>0</v>
      </c>
      <c r="I80" s="47">
        <v>0</v>
      </c>
      <c r="J80" s="47">
        <v>23580</v>
      </c>
      <c r="K80" s="47">
        <v>23580</v>
      </c>
      <c r="L80" s="47"/>
      <c r="M80" s="48">
        <v>0</v>
      </c>
    </row>
    <row r="81" spans="1:13" ht="12" customHeight="1">
      <c r="A81" s="27" t="s">
        <v>88</v>
      </c>
      <c r="B81" s="27"/>
      <c r="C81" s="3">
        <v>0</v>
      </c>
      <c r="D81" s="3">
        <v>2</v>
      </c>
      <c r="E81" s="3">
        <v>2</v>
      </c>
      <c r="F81" s="3"/>
      <c r="G81" s="3">
        <v>0</v>
      </c>
      <c r="H81" s="3">
        <v>0</v>
      </c>
      <c r="I81" s="3">
        <v>0</v>
      </c>
      <c r="J81" s="3">
        <v>19800</v>
      </c>
      <c r="K81" s="3">
        <v>19800</v>
      </c>
      <c r="L81" s="3"/>
      <c r="M81" s="43">
        <v>0</v>
      </c>
    </row>
    <row r="82" spans="1:13" ht="12" customHeight="1">
      <c r="A82" s="27" t="s">
        <v>89</v>
      </c>
      <c r="B82" s="27"/>
      <c r="C82" s="3">
        <v>0</v>
      </c>
      <c r="D82" s="3">
        <v>1</v>
      </c>
      <c r="E82" s="3">
        <v>1</v>
      </c>
      <c r="F82" s="3"/>
      <c r="G82" s="3">
        <v>0</v>
      </c>
      <c r="H82" s="3">
        <v>0</v>
      </c>
      <c r="I82" s="3">
        <v>0</v>
      </c>
      <c r="J82" s="3">
        <v>9000</v>
      </c>
      <c r="K82" s="3">
        <v>9000</v>
      </c>
      <c r="L82" s="3"/>
      <c r="M82" s="43">
        <v>0</v>
      </c>
    </row>
    <row r="83" spans="1:13" ht="12" customHeight="1">
      <c r="A83" s="27" t="s">
        <v>90</v>
      </c>
      <c r="B83" s="27"/>
      <c r="C83" s="3">
        <v>2</v>
      </c>
      <c r="D83" s="3">
        <v>4</v>
      </c>
      <c r="E83" s="3">
        <v>6</v>
      </c>
      <c r="F83" s="3"/>
      <c r="G83" s="3">
        <v>0</v>
      </c>
      <c r="H83" s="3">
        <v>24099</v>
      </c>
      <c r="I83" s="3">
        <v>24099</v>
      </c>
      <c r="J83" s="3">
        <f>87259-24099</f>
        <v>63160</v>
      </c>
      <c r="K83" s="3">
        <v>87259</v>
      </c>
      <c r="L83" s="3"/>
      <c r="M83" s="43">
        <v>0</v>
      </c>
    </row>
    <row r="84" spans="1:13" ht="12" customHeight="1">
      <c r="A84" s="36" t="s">
        <v>92</v>
      </c>
      <c r="B84" s="36"/>
      <c r="C84" s="51">
        <v>2</v>
      </c>
      <c r="D84" s="51">
        <v>8</v>
      </c>
      <c r="E84" s="51">
        <v>10</v>
      </c>
      <c r="F84" s="51"/>
      <c r="G84" s="51">
        <v>0</v>
      </c>
      <c r="H84" s="3">
        <v>24099</v>
      </c>
      <c r="I84" s="3">
        <v>24099</v>
      </c>
      <c r="J84" s="51">
        <f>139639-24099</f>
        <v>115540</v>
      </c>
      <c r="K84" s="51">
        <v>139639</v>
      </c>
      <c r="L84" s="51"/>
      <c r="M84" s="46">
        <v>0</v>
      </c>
    </row>
    <row r="85" spans="1:13" ht="12" customHeight="1">
      <c r="A85" s="27" t="s">
        <v>93</v>
      </c>
      <c r="B85" s="27"/>
      <c r="C85" s="47">
        <v>0</v>
      </c>
      <c r="D85" s="47">
        <v>4</v>
      </c>
      <c r="E85" s="47">
        <v>4</v>
      </c>
      <c r="F85" s="47"/>
      <c r="G85" s="47">
        <v>0</v>
      </c>
      <c r="H85" s="47">
        <v>0</v>
      </c>
      <c r="I85" s="47">
        <v>0</v>
      </c>
      <c r="J85" s="47">
        <v>90167</v>
      </c>
      <c r="K85" s="47">
        <v>90167</v>
      </c>
      <c r="L85" s="47"/>
      <c r="M85" s="48">
        <v>0</v>
      </c>
    </row>
    <row r="86" spans="1:13" ht="12" customHeight="1">
      <c r="A86" s="27" t="s">
        <v>111</v>
      </c>
      <c r="B86" s="27"/>
      <c r="C86" s="3">
        <v>0</v>
      </c>
      <c r="D86" s="3">
        <v>2</v>
      </c>
      <c r="E86" s="3">
        <v>2</v>
      </c>
      <c r="F86" s="3"/>
      <c r="G86" s="3">
        <v>0</v>
      </c>
      <c r="H86" s="3">
        <v>0</v>
      </c>
      <c r="I86" s="3">
        <v>0</v>
      </c>
      <c r="J86" s="3">
        <v>44725</v>
      </c>
      <c r="K86" s="3">
        <v>44725</v>
      </c>
      <c r="L86" s="3"/>
      <c r="M86" s="43">
        <v>0</v>
      </c>
    </row>
    <row r="87" spans="1:13" ht="12" customHeight="1">
      <c r="A87" s="36" t="s">
        <v>95</v>
      </c>
      <c r="B87" s="36"/>
      <c r="C87" s="51">
        <v>0</v>
      </c>
      <c r="D87" s="51">
        <v>6</v>
      </c>
      <c r="E87" s="51">
        <v>6</v>
      </c>
      <c r="F87" s="51"/>
      <c r="G87" s="51">
        <v>0</v>
      </c>
      <c r="H87" s="51">
        <v>0</v>
      </c>
      <c r="I87" s="51">
        <v>0</v>
      </c>
      <c r="J87" s="51">
        <v>134892</v>
      </c>
      <c r="K87" s="51">
        <v>134892</v>
      </c>
      <c r="L87" s="51"/>
      <c r="M87" s="46">
        <v>0</v>
      </c>
    </row>
    <row r="88" spans="1:13" ht="19.5" customHeight="1" thickBot="1">
      <c r="A88" s="36" t="s">
        <v>96</v>
      </c>
      <c r="B88" s="36"/>
      <c r="C88" s="53">
        <v>25</v>
      </c>
      <c r="D88" s="53">
        <v>43</v>
      </c>
      <c r="E88" s="53">
        <v>68</v>
      </c>
      <c r="F88" s="53"/>
      <c r="G88" s="53">
        <v>1204520</v>
      </c>
      <c r="H88" s="53">
        <f>1320654+24099</f>
        <v>1344753</v>
      </c>
      <c r="I88" s="53">
        <f>2525174+24099</f>
        <v>2549273</v>
      </c>
      <c r="J88" s="53">
        <f>833836-24099</f>
        <v>809737</v>
      </c>
      <c r="K88" s="53">
        <v>3359010</v>
      </c>
      <c r="L88" s="53"/>
      <c r="M88" s="50">
        <v>3928272.66</v>
      </c>
    </row>
    <row r="89" spans="1:13" ht="18.75" customHeight="1" thickBot="1" thickTop="1">
      <c r="A89" s="36" t="s">
        <v>97</v>
      </c>
      <c r="B89" s="36"/>
      <c r="C89" s="54">
        <v>76</v>
      </c>
      <c r="D89" s="54">
        <v>118</v>
      </c>
      <c r="E89" s="54">
        <v>194</v>
      </c>
      <c r="F89" s="54"/>
      <c r="G89" s="54">
        <v>6966989</v>
      </c>
      <c r="H89" s="54">
        <f>3754462+24099</f>
        <v>3778561</v>
      </c>
      <c r="I89" s="54">
        <f>10721451+24099</f>
        <v>10745550</v>
      </c>
      <c r="J89" s="54">
        <f>6134661-24099</f>
        <v>6110562</v>
      </c>
      <c r="K89" s="54">
        <v>16856112</v>
      </c>
      <c r="L89" s="54"/>
      <c r="M89" s="41">
        <v>28245726.3</v>
      </c>
    </row>
    <row r="90" spans="1:13" ht="12" customHeight="1" thickTop="1">
      <c r="A90" s="27"/>
      <c r="B90" s="27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40"/>
    </row>
    <row r="91" spans="1:13" ht="12" customHeight="1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39"/>
    </row>
    <row r="92" spans="1:13" ht="12" customHeight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39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39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39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39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39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39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39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39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9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9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9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9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9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9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9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9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9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9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9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9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9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9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9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9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9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9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9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9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9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9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9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9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9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9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9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9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9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9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9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9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9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9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9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9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9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9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9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9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9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9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9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9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9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9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9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9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9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9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9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9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9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9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9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9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9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9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9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9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9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9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9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9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9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9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9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9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9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9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9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9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9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9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9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9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9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9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9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9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9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9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9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9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9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9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9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9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9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9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9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9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9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9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9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9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9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9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9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9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9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9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9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9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9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9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9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9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9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9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9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9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9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9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9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9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9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9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9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9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9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9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9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9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9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9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9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9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9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9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9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9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9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9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9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9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9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9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9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9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9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9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9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9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9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9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9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9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9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9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9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9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9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9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9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9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9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9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9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9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9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9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9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9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9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9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9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9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9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9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9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9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9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9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9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9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9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9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9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9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9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9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9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9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9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9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9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9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9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9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9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9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9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9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9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9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9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9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9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9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9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9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9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9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9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9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9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9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9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9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9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9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9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9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9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9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9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9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9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9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9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9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9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9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9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9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9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9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9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9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9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9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9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9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9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9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9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9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9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9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9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9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9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9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9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9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9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9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9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9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9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9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9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9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9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9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9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9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9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9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9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9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9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9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9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9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9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9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9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9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9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9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9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9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9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9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9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9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9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9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9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9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9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9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9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9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9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9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9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9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9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9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9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9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9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9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9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9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9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9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9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9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9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9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9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9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9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9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9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9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9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9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9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9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9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9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9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9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9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9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9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9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9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9"/>
    </row>
    <row r="424" spans="3:13" ht="12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9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9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9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9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9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9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9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9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9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9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9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9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9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9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9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9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9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9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9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9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9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9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9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9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9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9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9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9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9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9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9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9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9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9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9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9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9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9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9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9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9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9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9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9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9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9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9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9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9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9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9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9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9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9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9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9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9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9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9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9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9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9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9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9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9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9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9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9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9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9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9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9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9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9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9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9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9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9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9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9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9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9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9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9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9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9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9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9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9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9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9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9"/>
    </row>
    <row r="516" spans="3:13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9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9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9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9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9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9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9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9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9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9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9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9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9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9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9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9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9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9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9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9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9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9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9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9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9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9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9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9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9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9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9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9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9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9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9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9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9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9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9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9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9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9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9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9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9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9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9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9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9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9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9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9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9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9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9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9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9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9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9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9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9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9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9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9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9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9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9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9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9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9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9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9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9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9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9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9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9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9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9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9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9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9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9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9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9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9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9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9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9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9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9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9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9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9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9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9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9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9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9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9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9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9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9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9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9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9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9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9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9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9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9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9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9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9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9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9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9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9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9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9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9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9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9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9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9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9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9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9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9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9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9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9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9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9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9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9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9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9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9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9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9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9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9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9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9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9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9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9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9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9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9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9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9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9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9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9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9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9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9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9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9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9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9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9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9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9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9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9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9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9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9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9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9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9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9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9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9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9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9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9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9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9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9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9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9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9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9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9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9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9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9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9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9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9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9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9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9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9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9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9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9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9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9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9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9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9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9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9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9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9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9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9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9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9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9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9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9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9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9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9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9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9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9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9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9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9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9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9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9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9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9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9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9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9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9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9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9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9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9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9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9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9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9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9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9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9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9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9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9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9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9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9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9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9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9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9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9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9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9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9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9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9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9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9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9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9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9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9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9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9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9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9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9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9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9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9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9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9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9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9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9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9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9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9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9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9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9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9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9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9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9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9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9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9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9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9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9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9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9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9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9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9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9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9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9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9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9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9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9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9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9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9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9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9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9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9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9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9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9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9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9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9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9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9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9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9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9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9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9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9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9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9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9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9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9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9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9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9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9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9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9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9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9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9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9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9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9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9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9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9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9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9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9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9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9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9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9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9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9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9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9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9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9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9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9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9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9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9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9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9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9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9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9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9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9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9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9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9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9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9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9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9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9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9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9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9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9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9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9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9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9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9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9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9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9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9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9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9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9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9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9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9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9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9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9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9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9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9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9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9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9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9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9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9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9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9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9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9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9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9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9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9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9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9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9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9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9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9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9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9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9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9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9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9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9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9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9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9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9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9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9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9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9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9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9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9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9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9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9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9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9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9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9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9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9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9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9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9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9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9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9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9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9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9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9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9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9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9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9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9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9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9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9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9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9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9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9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9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9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9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9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9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9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9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9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9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9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9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9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9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9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9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9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9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9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9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9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9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9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9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9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9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9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9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9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9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9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9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9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9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9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9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9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9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9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9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9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9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9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9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9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9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9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9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9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9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9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9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9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9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9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9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9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9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9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9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9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9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9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9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9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9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9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9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9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9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9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9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9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9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9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9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9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9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9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9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9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9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9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9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9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9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9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9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9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9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9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9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9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9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9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9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9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9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9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9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9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9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9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9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9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9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9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9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9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9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9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9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9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9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9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9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9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9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9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9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9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9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9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9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9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9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9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9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9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9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9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9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9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9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9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9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9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9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9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9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9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9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9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9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9"/>
    </row>
    <row r="1137" ht="12.75">
      <c r="M1137" s="39"/>
    </row>
    <row r="1138" ht="12.75">
      <c r="M1138" s="39"/>
    </row>
    <row r="1139" ht="12.75">
      <c r="M1139" s="39"/>
    </row>
    <row r="1140" ht="12.75">
      <c r="M1140" s="39"/>
    </row>
    <row r="1141" ht="12.75">
      <c r="M1141" s="39"/>
    </row>
    <row r="1142" ht="12.75">
      <c r="M1142" s="39"/>
    </row>
    <row r="1143" ht="12.75">
      <c r="M1143" s="39"/>
    </row>
    <row r="1144" ht="12.75">
      <c r="M1144" s="39"/>
    </row>
    <row r="1145" ht="12.75">
      <c r="M1145" s="39"/>
    </row>
    <row r="1146" ht="12.75">
      <c r="M1146" s="39"/>
    </row>
    <row r="1147" ht="12.75">
      <c r="M1147" s="39"/>
    </row>
    <row r="1148" ht="12.75">
      <c r="M1148" s="39"/>
    </row>
    <row r="1149" ht="12.75">
      <c r="M1149" s="39"/>
    </row>
    <row r="1150" ht="12.75">
      <c r="M1150" s="39"/>
    </row>
    <row r="1151" ht="12.75">
      <c r="M1151" s="39"/>
    </row>
    <row r="1152" ht="12.75">
      <c r="M1152" s="39"/>
    </row>
    <row r="1153" ht="12.75">
      <c r="M1153" s="39"/>
    </row>
    <row r="1154" ht="12.75">
      <c r="M1154" s="39"/>
    </row>
    <row r="1155" ht="12.75">
      <c r="M1155" s="39"/>
    </row>
    <row r="1156" ht="12.75">
      <c r="M1156" s="39"/>
    </row>
    <row r="1157" ht="12.75">
      <c r="M1157" s="39"/>
    </row>
    <row r="1158" ht="12.75">
      <c r="M1158" s="39"/>
    </row>
    <row r="1159" ht="12.75">
      <c r="M1159" s="39"/>
    </row>
    <row r="1160" ht="12.75">
      <c r="M1160" s="39"/>
    </row>
    <row r="1161" ht="12.75">
      <c r="M1161" s="39"/>
    </row>
    <row r="1162" ht="12.75">
      <c r="M1162" s="39"/>
    </row>
    <row r="1163" ht="12.75">
      <c r="M1163" s="39"/>
    </row>
    <row r="1164" ht="12.75">
      <c r="M1164" s="39"/>
    </row>
    <row r="1165" ht="12.75">
      <c r="M1165" s="39"/>
    </row>
    <row r="1166" ht="12.75">
      <c r="M1166" s="39"/>
    </row>
    <row r="1167" ht="12.75">
      <c r="M1167" s="39"/>
    </row>
    <row r="1168" ht="12.75">
      <c r="M1168" s="39"/>
    </row>
    <row r="1169" ht="12.75">
      <c r="M1169" s="39"/>
    </row>
    <row r="1170" ht="12.75">
      <c r="M1170" s="39"/>
    </row>
    <row r="1171" ht="12.75">
      <c r="M1171" s="39"/>
    </row>
    <row r="1172" ht="12.75">
      <c r="M1172" s="39"/>
    </row>
    <row r="1173" ht="12.75">
      <c r="M1173" s="39"/>
    </row>
    <row r="1174" ht="12.75">
      <c r="M1174" s="39"/>
    </row>
    <row r="1175" ht="12.75">
      <c r="M1175" s="39"/>
    </row>
    <row r="1176" ht="12.75">
      <c r="M1176" s="39"/>
    </row>
    <row r="1177" ht="12.75">
      <c r="M1177" s="39"/>
    </row>
    <row r="1178" ht="12.75">
      <c r="M1178" s="39"/>
    </row>
    <row r="1179" ht="12.75">
      <c r="M1179" s="39"/>
    </row>
    <row r="1180" ht="12.75">
      <c r="M1180" s="39"/>
    </row>
    <row r="1181" ht="12.75">
      <c r="M1181" s="39"/>
    </row>
    <row r="1182" ht="12.75">
      <c r="M1182" s="39"/>
    </row>
    <row r="1183" ht="12.75">
      <c r="M1183" s="39"/>
    </row>
    <row r="1184" ht="12.75">
      <c r="M1184" s="39"/>
    </row>
    <row r="1185" ht="12.75">
      <c r="M1185" s="39"/>
    </row>
    <row r="1186" ht="12.75">
      <c r="M1186" s="39"/>
    </row>
    <row r="1187" ht="12.75">
      <c r="M1187" s="39"/>
    </row>
    <row r="1188" ht="12.75">
      <c r="M1188" s="39"/>
    </row>
    <row r="1189" ht="12.75">
      <c r="M1189" s="39"/>
    </row>
    <row r="1190" ht="12.75">
      <c r="M1190" s="39"/>
    </row>
    <row r="1191" ht="12.75">
      <c r="M1191" s="39"/>
    </row>
    <row r="1192" ht="12.75">
      <c r="M1192" s="39"/>
    </row>
    <row r="1193" ht="12.75">
      <c r="M1193" s="39"/>
    </row>
    <row r="1194" ht="12.75">
      <c r="M1194" s="39"/>
    </row>
    <row r="1195" ht="12.75">
      <c r="M1195" s="39"/>
    </row>
    <row r="1196" ht="12.75">
      <c r="M1196" s="39"/>
    </row>
    <row r="1197" ht="12.75">
      <c r="M1197" s="39"/>
    </row>
  </sheetData>
  <mergeCells count="14">
    <mergeCell ref="D1:K1"/>
    <mergeCell ref="A2:M2"/>
    <mergeCell ref="A3:M3"/>
    <mergeCell ref="A4:M4"/>
    <mergeCell ref="A8:M8"/>
    <mergeCell ref="J6:J7"/>
    <mergeCell ref="K6:K7"/>
    <mergeCell ref="L6:L7"/>
    <mergeCell ref="A6:A7"/>
    <mergeCell ref="C6:C7"/>
    <mergeCell ref="D6:D7"/>
    <mergeCell ref="E6:E7"/>
    <mergeCell ref="M5:M7"/>
    <mergeCell ref="G5:I5"/>
  </mergeCells>
  <printOptions horizontalCentered="1"/>
  <pageMargins left="0" right="0" top="0.5905511811023623" bottom="0.3937007874015748" header="0" footer="0.1968503937007874"/>
  <pageSetup horizontalDpi="600" verticalDpi="600" orientation="portrait" paperSize="9" r:id="rId3"/>
  <rowBreaks count="1" manualBreakCount="1">
    <brk id="59" max="255" man="1"/>
  </rowBreaks>
  <legacyDrawing r:id="rId2"/>
  <oleObjects>
    <oleObject progId="MSPhotoEd.3" shapeId="9237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7"/>
  <sheetViews>
    <sheetView workbookViewId="0" topLeftCell="A1">
      <selection activeCell="A34" sqref="A34"/>
    </sheetView>
  </sheetViews>
  <sheetFormatPr defaultColWidth="9.140625" defaultRowHeight="12.75"/>
  <cols>
    <col min="1" max="1" width="16.57421875" style="0" bestFit="1" customWidth="1"/>
    <col min="2" max="2" width="0.9921875" style="0" customWidth="1"/>
    <col min="3" max="5" width="6.28125" style="0" customWidth="1"/>
    <col min="6" max="6" width="0.9921875" style="0" customWidth="1"/>
    <col min="7" max="8" width="9.57421875" style="0" customWidth="1"/>
    <col min="9" max="9" width="11.140625" style="0" customWidth="1"/>
    <col min="11" max="11" width="10.140625" style="0" customWidth="1"/>
    <col min="12" max="12" width="9.140625" style="0" hidden="1" customWidth="1"/>
    <col min="13" max="13" width="10.7109375" style="52" customWidth="1"/>
  </cols>
  <sheetData>
    <row r="1" spans="1:17" s="10" customFormat="1" ht="42" customHeight="1">
      <c r="A1" s="8"/>
      <c r="B1" s="8"/>
      <c r="C1" s="8"/>
      <c r="D1" s="69" t="s">
        <v>16</v>
      </c>
      <c r="E1" s="79"/>
      <c r="F1" s="79"/>
      <c r="G1" s="79"/>
      <c r="H1" s="79"/>
      <c r="I1" s="79"/>
      <c r="J1" s="79"/>
      <c r="K1" s="80"/>
      <c r="L1" s="8"/>
      <c r="M1" s="38"/>
      <c r="N1" s="9"/>
      <c r="O1" s="9"/>
      <c r="P1" s="9"/>
      <c r="Q1" s="8"/>
    </row>
    <row r="2" spans="1:17" s="10" customFormat="1" ht="9" customHeight="1">
      <c r="A2" s="66" t="s">
        <v>114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1"/>
      <c r="O2" s="11"/>
      <c r="P2" s="11"/>
      <c r="Q2" s="11"/>
    </row>
    <row r="3" spans="1:17" s="10" customFormat="1" ht="12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2"/>
      <c r="O3" s="12"/>
      <c r="P3" s="12"/>
      <c r="Q3" s="12"/>
    </row>
    <row r="4" spans="1:13" s="13" customFormat="1" ht="15" customHeight="1" thickBot="1">
      <c r="A4" s="68" t="s">
        <v>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78" t="s">
        <v>4</v>
      </c>
      <c r="H5" s="78"/>
      <c r="I5" s="78"/>
      <c r="J5" s="18"/>
      <c r="L5" s="18"/>
      <c r="M5" s="75" t="s">
        <v>15</v>
      </c>
    </row>
    <row r="6" spans="1:13" s="10" customFormat="1" ht="19.5" customHeight="1">
      <c r="A6" s="71" t="s">
        <v>5</v>
      </c>
      <c r="B6" s="60"/>
      <c r="C6" s="73" t="s">
        <v>7</v>
      </c>
      <c r="D6" s="73" t="s">
        <v>0</v>
      </c>
      <c r="E6" s="73" t="s">
        <v>1</v>
      </c>
      <c r="F6" s="59"/>
      <c r="G6" s="20" t="s">
        <v>9</v>
      </c>
      <c r="H6" s="21"/>
      <c r="I6" s="21"/>
      <c r="J6" s="71" t="s">
        <v>10</v>
      </c>
      <c r="K6" s="71" t="s">
        <v>1</v>
      </c>
      <c r="L6" s="71"/>
      <c r="M6" s="76"/>
    </row>
    <row r="7" spans="1:13" s="10" customFormat="1" ht="12" customHeight="1" thickBot="1">
      <c r="A7" s="72"/>
      <c r="B7" s="57"/>
      <c r="C7" s="74"/>
      <c r="D7" s="74"/>
      <c r="E7" s="74"/>
      <c r="F7" s="58"/>
      <c r="G7" s="55" t="s">
        <v>8</v>
      </c>
      <c r="H7" s="55" t="s">
        <v>11</v>
      </c>
      <c r="I7" s="55" t="s">
        <v>1</v>
      </c>
      <c r="J7" s="72"/>
      <c r="K7" s="72"/>
      <c r="L7" s="72"/>
      <c r="M7" s="77"/>
    </row>
    <row r="8" spans="1:13" s="1" customFormat="1" ht="15" customHeight="1" thickTop="1">
      <c r="A8" s="70" t="s">
        <v>14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2" customHeight="1">
      <c r="A9" s="27" t="s">
        <v>17</v>
      </c>
      <c r="B9" s="27"/>
      <c r="C9" s="3">
        <v>1</v>
      </c>
      <c r="D9" s="3">
        <v>0</v>
      </c>
      <c r="E9" s="3">
        <v>1</v>
      </c>
      <c r="F9" s="3"/>
      <c r="G9" s="3">
        <v>19370</v>
      </c>
      <c r="H9" s="3">
        <v>0</v>
      </c>
      <c r="I9" s="3">
        <v>19370</v>
      </c>
      <c r="J9" s="3">
        <v>0</v>
      </c>
      <c r="K9" s="3">
        <v>19370</v>
      </c>
      <c r="L9" s="3"/>
      <c r="M9" s="43">
        <v>150056.55</v>
      </c>
    </row>
    <row r="10" spans="1:13" ht="12" customHeight="1">
      <c r="A10" s="37" t="s">
        <v>18</v>
      </c>
      <c r="B10" s="37"/>
      <c r="C10" s="51">
        <v>1</v>
      </c>
      <c r="D10" s="51">
        <v>0</v>
      </c>
      <c r="E10" s="51">
        <v>1</v>
      </c>
      <c r="F10" s="51"/>
      <c r="G10" s="51">
        <v>19370</v>
      </c>
      <c r="H10" s="51">
        <v>0</v>
      </c>
      <c r="I10" s="51">
        <v>19370</v>
      </c>
      <c r="J10" s="51">
        <v>0</v>
      </c>
      <c r="K10" s="51">
        <v>19370</v>
      </c>
      <c r="L10" s="51"/>
      <c r="M10" s="46">
        <v>150056.55</v>
      </c>
    </row>
    <row r="11" spans="1:13" ht="12" customHeight="1">
      <c r="A11" s="27" t="s">
        <v>25</v>
      </c>
      <c r="B11" s="27"/>
      <c r="C11" s="47">
        <v>2</v>
      </c>
      <c r="D11" s="47">
        <v>0</v>
      </c>
      <c r="E11" s="47">
        <v>2</v>
      </c>
      <c r="F11" s="47"/>
      <c r="G11" s="47">
        <v>513</v>
      </c>
      <c r="H11" s="47">
        <v>0</v>
      </c>
      <c r="I11" s="47">
        <v>513</v>
      </c>
      <c r="J11" s="47">
        <v>0</v>
      </c>
      <c r="K11" s="47">
        <v>513</v>
      </c>
      <c r="L11" s="47"/>
      <c r="M11" s="48">
        <v>4590.79</v>
      </c>
    </row>
    <row r="12" spans="1:13" ht="12" customHeight="1">
      <c r="A12" s="37" t="s">
        <v>26</v>
      </c>
      <c r="B12" s="37"/>
      <c r="C12" s="51">
        <v>2</v>
      </c>
      <c r="D12" s="51">
        <v>0</v>
      </c>
      <c r="E12" s="51">
        <v>2</v>
      </c>
      <c r="F12" s="51"/>
      <c r="G12" s="51">
        <v>513</v>
      </c>
      <c r="H12" s="51">
        <v>0</v>
      </c>
      <c r="I12" s="51">
        <v>513</v>
      </c>
      <c r="J12" s="51">
        <v>0</v>
      </c>
      <c r="K12" s="51">
        <v>513</v>
      </c>
      <c r="L12" s="51"/>
      <c r="M12" s="46">
        <v>4590.79</v>
      </c>
    </row>
    <row r="13" spans="1:13" ht="12" customHeight="1">
      <c r="A13" s="27" t="s">
        <v>30</v>
      </c>
      <c r="B13" s="27"/>
      <c r="C13" s="47">
        <v>1</v>
      </c>
      <c r="D13" s="47">
        <v>0</v>
      </c>
      <c r="E13" s="47">
        <v>1</v>
      </c>
      <c r="F13" s="47"/>
      <c r="G13" s="47">
        <v>1607</v>
      </c>
      <c r="H13" s="47">
        <v>0</v>
      </c>
      <c r="I13" s="47">
        <v>1607</v>
      </c>
      <c r="J13" s="47">
        <v>0</v>
      </c>
      <c r="K13" s="47">
        <v>1607</v>
      </c>
      <c r="L13" s="47"/>
      <c r="M13" s="48">
        <v>9609.2</v>
      </c>
    </row>
    <row r="14" spans="1:13" ht="12" customHeight="1">
      <c r="A14" s="37" t="s">
        <v>33</v>
      </c>
      <c r="B14" s="37"/>
      <c r="C14" s="51">
        <v>1</v>
      </c>
      <c r="D14" s="51">
        <v>0</v>
      </c>
      <c r="E14" s="51">
        <v>1</v>
      </c>
      <c r="F14" s="51"/>
      <c r="G14" s="51">
        <v>1607</v>
      </c>
      <c r="H14" s="51">
        <v>0</v>
      </c>
      <c r="I14" s="51">
        <v>1607</v>
      </c>
      <c r="J14" s="51">
        <v>0</v>
      </c>
      <c r="K14" s="51">
        <v>1607</v>
      </c>
      <c r="L14" s="51"/>
      <c r="M14" s="46">
        <v>9609.2</v>
      </c>
    </row>
    <row r="15" spans="1:13" ht="12" customHeight="1">
      <c r="A15" s="27" t="s">
        <v>39</v>
      </c>
      <c r="B15" s="27"/>
      <c r="C15" s="47">
        <v>2</v>
      </c>
      <c r="D15" s="47">
        <v>0</v>
      </c>
      <c r="E15" s="47">
        <v>2</v>
      </c>
      <c r="F15" s="47"/>
      <c r="G15" s="47">
        <v>6785</v>
      </c>
      <c r="H15" s="47">
        <v>0</v>
      </c>
      <c r="I15" s="47">
        <v>6785</v>
      </c>
      <c r="J15" s="47">
        <v>0</v>
      </c>
      <c r="K15" s="47">
        <v>6785</v>
      </c>
      <c r="L15" s="47"/>
      <c r="M15" s="48">
        <v>39893.71</v>
      </c>
    </row>
    <row r="16" spans="1:13" ht="12" customHeight="1">
      <c r="A16" s="37" t="s">
        <v>41</v>
      </c>
      <c r="B16" s="37"/>
      <c r="C16" s="51">
        <v>2</v>
      </c>
      <c r="D16" s="51">
        <v>0</v>
      </c>
      <c r="E16" s="51">
        <v>2</v>
      </c>
      <c r="F16" s="51"/>
      <c r="G16" s="51">
        <v>6785</v>
      </c>
      <c r="H16" s="51">
        <v>0</v>
      </c>
      <c r="I16" s="51">
        <v>6785</v>
      </c>
      <c r="J16" s="51">
        <v>0</v>
      </c>
      <c r="K16" s="51">
        <v>6785</v>
      </c>
      <c r="L16" s="51"/>
      <c r="M16" s="46">
        <v>39893.71</v>
      </c>
    </row>
    <row r="17" spans="1:13" ht="18.75" customHeight="1" thickBot="1">
      <c r="A17" s="36" t="s">
        <v>42</v>
      </c>
      <c r="B17" s="36"/>
      <c r="C17" s="53">
        <v>6</v>
      </c>
      <c r="D17" s="53">
        <v>0</v>
      </c>
      <c r="E17" s="53">
        <v>6</v>
      </c>
      <c r="F17" s="53"/>
      <c r="G17" s="53">
        <v>28275</v>
      </c>
      <c r="H17" s="53">
        <v>0</v>
      </c>
      <c r="I17" s="53">
        <v>28275</v>
      </c>
      <c r="J17" s="53">
        <v>0</v>
      </c>
      <c r="K17" s="53">
        <v>28275</v>
      </c>
      <c r="L17" s="53"/>
      <c r="M17" s="50">
        <v>204150.25</v>
      </c>
    </row>
    <row r="18" spans="1:13" ht="12" customHeight="1" thickTop="1">
      <c r="A18" s="27" t="s">
        <v>44</v>
      </c>
      <c r="B18" s="27"/>
      <c r="C18" s="35">
        <v>5</v>
      </c>
      <c r="D18" s="35">
        <v>0</v>
      </c>
      <c r="E18" s="35">
        <v>5</v>
      </c>
      <c r="F18" s="35"/>
      <c r="G18" s="35">
        <v>92727</v>
      </c>
      <c r="H18" s="35">
        <v>6408</v>
      </c>
      <c r="I18" s="35">
        <v>99135</v>
      </c>
      <c r="J18" s="35">
        <v>0</v>
      </c>
      <c r="K18" s="35">
        <v>99135</v>
      </c>
      <c r="L18" s="35"/>
      <c r="M18" s="42">
        <v>905105.18</v>
      </c>
    </row>
    <row r="19" spans="1:13" ht="12" customHeight="1">
      <c r="A19" s="27" t="s">
        <v>46</v>
      </c>
      <c r="B19" s="27"/>
      <c r="C19" s="3">
        <v>1</v>
      </c>
      <c r="D19" s="3">
        <v>0</v>
      </c>
      <c r="E19" s="3">
        <v>1</v>
      </c>
      <c r="F19" s="3"/>
      <c r="G19" s="3">
        <v>16115</v>
      </c>
      <c r="H19" s="3">
        <v>0</v>
      </c>
      <c r="I19" s="3">
        <v>16115</v>
      </c>
      <c r="J19" s="3">
        <v>0</v>
      </c>
      <c r="K19" s="3">
        <v>16115</v>
      </c>
      <c r="L19" s="3"/>
      <c r="M19" s="43">
        <v>79870.06</v>
      </c>
    </row>
    <row r="20" spans="1:13" ht="12" customHeight="1">
      <c r="A20" s="27" t="s">
        <v>47</v>
      </c>
      <c r="B20" s="27"/>
      <c r="C20" s="3">
        <v>1</v>
      </c>
      <c r="D20" s="3">
        <v>0</v>
      </c>
      <c r="E20" s="3">
        <v>1</v>
      </c>
      <c r="F20" s="3"/>
      <c r="G20" s="3">
        <v>1829</v>
      </c>
      <c r="H20" s="3">
        <v>150</v>
      </c>
      <c r="I20" s="3">
        <v>1979</v>
      </c>
      <c r="J20" s="3">
        <v>0</v>
      </c>
      <c r="K20" s="3">
        <v>1979</v>
      </c>
      <c r="L20" s="3"/>
      <c r="M20" s="43">
        <v>10820.8</v>
      </c>
    </row>
    <row r="21" spans="1:13" ht="12" customHeight="1">
      <c r="A21" s="27" t="s">
        <v>48</v>
      </c>
      <c r="B21" s="27"/>
      <c r="C21" s="3">
        <v>1</v>
      </c>
      <c r="D21" s="3">
        <v>0</v>
      </c>
      <c r="E21" s="3">
        <v>1</v>
      </c>
      <c r="F21" s="3"/>
      <c r="G21" s="3">
        <v>186</v>
      </c>
      <c r="H21" s="3">
        <v>0</v>
      </c>
      <c r="I21" s="3">
        <v>186</v>
      </c>
      <c r="J21" s="3">
        <v>0</v>
      </c>
      <c r="K21" s="3">
        <v>186</v>
      </c>
      <c r="L21" s="3"/>
      <c r="M21" s="43">
        <v>752.99</v>
      </c>
    </row>
    <row r="22" spans="1:13" ht="12" customHeight="1">
      <c r="A22" s="37" t="s">
        <v>52</v>
      </c>
      <c r="B22" s="37"/>
      <c r="C22" s="51">
        <v>8</v>
      </c>
      <c r="D22" s="51">
        <v>0</v>
      </c>
      <c r="E22" s="51">
        <v>8</v>
      </c>
      <c r="F22" s="51"/>
      <c r="G22" s="51">
        <v>110857</v>
      </c>
      <c r="H22" s="51">
        <v>6558</v>
      </c>
      <c r="I22" s="51">
        <v>117415</v>
      </c>
      <c r="J22" s="51">
        <v>0</v>
      </c>
      <c r="K22" s="51">
        <v>117415</v>
      </c>
      <c r="L22" s="51"/>
      <c r="M22" s="46">
        <v>996549.04</v>
      </c>
    </row>
    <row r="23" spans="1:13" ht="12" customHeight="1">
      <c r="A23" s="27" t="s">
        <v>54</v>
      </c>
      <c r="B23" s="27"/>
      <c r="C23" s="47">
        <v>1</v>
      </c>
      <c r="D23" s="47">
        <v>0</v>
      </c>
      <c r="E23" s="47">
        <v>1</v>
      </c>
      <c r="F23" s="47"/>
      <c r="G23" s="47">
        <v>662</v>
      </c>
      <c r="H23" s="47">
        <v>0</v>
      </c>
      <c r="I23" s="47">
        <v>662</v>
      </c>
      <c r="J23" s="47">
        <v>0</v>
      </c>
      <c r="K23" s="47">
        <v>662</v>
      </c>
      <c r="L23" s="47"/>
      <c r="M23" s="48">
        <v>2051.37</v>
      </c>
    </row>
    <row r="24" spans="1:13" ht="12" customHeight="1">
      <c r="A24" s="37" t="s">
        <v>55</v>
      </c>
      <c r="B24" s="37"/>
      <c r="C24" s="51">
        <v>1</v>
      </c>
      <c r="D24" s="51">
        <v>0</v>
      </c>
      <c r="E24" s="51">
        <v>1</v>
      </c>
      <c r="F24" s="51"/>
      <c r="G24" s="51">
        <v>662</v>
      </c>
      <c r="H24" s="51">
        <v>0</v>
      </c>
      <c r="I24" s="51">
        <v>662</v>
      </c>
      <c r="J24" s="51">
        <v>0</v>
      </c>
      <c r="K24" s="51">
        <v>662</v>
      </c>
      <c r="L24" s="51"/>
      <c r="M24" s="46">
        <v>2051.37</v>
      </c>
    </row>
    <row r="25" spans="1:13" ht="12" customHeight="1">
      <c r="A25" s="27" t="s">
        <v>63</v>
      </c>
      <c r="B25" s="27"/>
      <c r="C25" s="47">
        <v>4</v>
      </c>
      <c r="D25" s="47">
        <v>0</v>
      </c>
      <c r="E25" s="47">
        <v>4</v>
      </c>
      <c r="F25" s="47"/>
      <c r="G25" s="47">
        <v>30655</v>
      </c>
      <c r="H25" s="47">
        <v>0</v>
      </c>
      <c r="I25" s="47">
        <v>30655</v>
      </c>
      <c r="J25" s="47">
        <v>0</v>
      </c>
      <c r="K25" s="47">
        <v>30655</v>
      </c>
      <c r="L25" s="47"/>
      <c r="M25" s="48">
        <v>446553.17</v>
      </c>
    </row>
    <row r="26" spans="1:13" ht="12" customHeight="1">
      <c r="A26" s="27" t="s">
        <v>64</v>
      </c>
      <c r="B26" s="27"/>
      <c r="C26" s="3">
        <v>1</v>
      </c>
      <c r="D26" s="3">
        <v>0</v>
      </c>
      <c r="E26" s="3">
        <v>1</v>
      </c>
      <c r="F26" s="3"/>
      <c r="G26" s="3">
        <v>29492</v>
      </c>
      <c r="H26" s="3">
        <v>0</v>
      </c>
      <c r="I26" s="3">
        <v>29492</v>
      </c>
      <c r="J26" s="3">
        <v>0</v>
      </c>
      <c r="K26" s="3">
        <v>29492</v>
      </c>
      <c r="L26" s="3"/>
      <c r="M26" s="43">
        <v>177582.67</v>
      </c>
    </row>
    <row r="27" spans="1:13" ht="12" customHeight="1">
      <c r="A27" s="37" t="s">
        <v>65</v>
      </c>
      <c r="B27" s="37"/>
      <c r="C27" s="51">
        <v>5</v>
      </c>
      <c r="D27" s="51">
        <v>0</v>
      </c>
      <c r="E27" s="51">
        <v>5</v>
      </c>
      <c r="F27" s="51"/>
      <c r="G27" s="51">
        <v>60147</v>
      </c>
      <c r="H27" s="51">
        <v>0</v>
      </c>
      <c r="I27" s="51">
        <v>60147</v>
      </c>
      <c r="J27" s="51">
        <v>0</v>
      </c>
      <c r="K27" s="51">
        <v>60147</v>
      </c>
      <c r="L27" s="51"/>
      <c r="M27" s="46">
        <v>624135.84</v>
      </c>
    </row>
    <row r="28" spans="1:13" ht="19.5" customHeight="1" thickBot="1">
      <c r="A28" s="36" t="s">
        <v>66</v>
      </c>
      <c r="B28" s="36"/>
      <c r="C28" s="53">
        <v>14</v>
      </c>
      <c r="D28" s="53">
        <v>0</v>
      </c>
      <c r="E28" s="53">
        <v>14</v>
      </c>
      <c r="F28" s="53"/>
      <c r="G28" s="53">
        <v>171666</v>
      </c>
      <c r="H28" s="53">
        <v>6558</v>
      </c>
      <c r="I28" s="53">
        <v>178224</v>
      </c>
      <c r="J28" s="53">
        <v>0</v>
      </c>
      <c r="K28" s="53">
        <v>178224</v>
      </c>
      <c r="L28" s="53"/>
      <c r="M28" s="50">
        <v>1622736.24</v>
      </c>
    </row>
    <row r="29" spans="1:13" ht="12" customHeight="1" thickTop="1">
      <c r="A29" s="27" t="s">
        <v>76</v>
      </c>
      <c r="B29" s="27"/>
      <c r="C29" s="35">
        <v>1</v>
      </c>
      <c r="D29" s="35">
        <v>0</v>
      </c>
      <c r="E29" s="35">
        <v>1</v>
      </c>
      <c r="F29" s="35"/>
      <c r="G29" s="35">
        <v>6971</v>
      </c>
      <c r="H29" s="35">
        <v>23775</v>
      </c>
      <c r="I29" s="35">
        <v>30746</v>
      </c>
      <c r="J29" s="35">
        <v>0</v>
      </c>
      <c r="K29" s="35">
        <v>30746</v>
      </c>
      <c r="L29" s="35"/>
      <c r="M29" s="42">
        <v>17101.18</v>
      </c>
    </row>
    <row r="30" spans="1:13" ht="12" customHeight="1">
      <c r="A30" s="27" t="s">
        <v>77</v>
      </c>
      <c r="B30" s="27"/>
      <c r="C30" s="3">
        <v>3</v>
      </c>
      <c r="D30" s="3">
        <v>0</v>
      </c>
      <c r="E30" s="3">
        <v>3</v>
      </c>
      <c r="F30" s="3"/>
      <c r="G30" s="3">
        <v>1588629</v>
      </c>
      <c r="H30" s="3">
        <v>543056</v>
      </c>
      <c r="I30" s="3">
        <v>2131685</v>
      </c>
      <c r="J30" s="3">
        <v>0</v>
      </c>
      <c r="K30" s="3">
        <v>2131685</v>
      </c>
      <c r="L30" s="3"/>
      <c r="M30" s="43">
        <v>13075960.48</v>
      </c>
    </row>
    <row r="31" spans="1:13" ht="12" customHeight="1">
      <c r="A31" s="27" t="s">
        <v>78</v>
      </c>
      <c r="B31" s="27"/>
      <c r="C31" s="3">
        <v>1</v>
      </c>
      <c r="D31" s="3">
        <v>0</v>
      </c>
      <c r="E31" s="3">
        <v>1</v>
      </c>
      <c r="F31" s="3"/>
      <c r="G31" s="3">
        <v>77730</v>
      </c>
      <c r="H31" s="3">
        <v>0</v>
      </c>
      <c r="I31" s="3">
        <v>77730</v>
      </c>
      <c r="J31" s="3">
        <v>0</v>
      </c>
      <c r="K31" s="3">
        <v>77730</v>
      </c>
      <c r="L31" s="3"/>
      <c r="M31" s="43">
        <v>467600.08</v>
      </c>
    </row>
    <row r="32" spans="1:13" ht="12" customHeight="1">
      <c r="A32" s="37" t="s">
        <v>79</v>
      </c>
      <c r="B32" s="37"/>
      <c r="C32" s="51">
        <v>5</v>
      </c>
      <c r="D32" s="51">
        <v>0</v>
      </c>
      <c r="E32" s="51">
        <v>5</v>
      </c>
      <c r="F32" s="51"/>
      <c r="G32" s="51">
        <v>1673330</v>
      </c>
      <c r="H32" s="51">
        <v>566831</v>
      </c>
      <c r="I32" s="51">
        <v>2240161</v>
      </c>
      <c r="J32" s="51">
        <v>0</v>
      </c>
      <c r="K32" s="51">
        <v>2240161</v>
      </c>
      <c r="L32" s="51"/>
      <c r="M32" s="46">
        <v>13560661.74</v>
      </c>
    </row>
    <row r="33" spans="1:13" ht="18.75" customHeight="1" thickBot="1">
      <c r="A33" s="36" t="s">
        <v>96</v>
      </c>
      <c r="B33" s="36"/>
      <c r="C33" s="53">
        <v>5</v>
      </c>
      <c r="D33" s="53">
        <v>0</v>
      </c>
      <c r="E33" s="53">
        <v>5</v>
      </c>
      <c r="F33" s="53"/>
      <c r="G33" s="53">
        <v>1673330</v>
      </c>
      <c r="H33" s="53">
        <v>566831</v>
      </c>
      <c r="I33" s="53">
        <v>2240161</v>
      </c>
      <c r="J33" s="53">
        <v>0</v>
      </c>
      <c r="K33" s="53">
        <v>2240161</v>
      </c>
      <c r="L33" s="53"/>
      <c r="M33" s="50">
        <v>13560661.74</v>
      </c>
    </row>
    <row r="34" spans="1:13" ht="19.5" customHeight="1" thickBot="1" thickTop="1">
      <c r="A34" s="65" t="s">
        <v>97</v>
      </c>
      <c r="B34" s="36"/>
      <c r="C34" s="54">
        <v>25</v>
      </c>
      <c r="D34" s="54">
        <v>0</v>
      </c>
      <c r="E34" s="54">
        <v>25</v>
      </c>
      <c r="F34" s="54"/>
      <c r="G34" s="54">
        <v>1873271</v>
      </c>
      <c r="H34" s="54">
        <v>573389</v>
      </c>
      <c r="I34" s="54">
        <v>2446660</v>
      </c>
      <c r="J34" s="54">
        <v>0</v>
      </c>
      <c r="K34" s="54">
        <v>2446660</v>
      </c>
      <c r="L34" s="54"/>
      <c r="M34" s="41">
        <v>15387548.22</v>
      </c>
    </row>
    <row r="35" spans="1:13" ht="12" customHeight="1" thickTop="1">
      <c r="A35" s="27"/>
      <c r="B35" s="2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40"/>
    </row>
    <row r="36" spans="1:13" ht="12" customHeight="1">
      <c r="A36" s="27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  <c r="M36" s="39"/>
    </row>
    <row r="37" spans="1:13" ht="12" customHeight="1">
      <c r="A37" s="27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39"/>
    </row>
    <row r="38" spans="1:13" ht="12" customHeight="1">
      <c r="A38" s="27"/>
      <c r="B38" s="27"/>
      <c r="C38" s="2"/>
      <c r="D38" s="2"/>
      <c r="E38" s="2"/>
      <c r="F38" s="2"/>
      <c r="G38" s="2"/>
      <c r="H38" s="2"/>
      <c r="I38" s="2"/>
      <c r="J38" s="2"/>
      <c r="K38" s="2"/>
      <c r="L38" s="2"/>
      <c r="M38" s="39"/>
    </row>
    <row r="39" spans="1:13" ht="12" customHeight="1">
      <c r="A39" s="27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39"/>
    </row>
    <row r="40" spans="1:13" ht="12" customHeight="1">
      <c r="A40" s="27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39"/>
    </row>
    <row r="41" spans="1:13" ht="12" customHeight="1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39"/>
    </row>
    <row r="42" spans="1:13" ht="12" customHeight="1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39"/>
    </row>
    <row r="43" spans="1:13" ht="12" customHeight="1">
      <c r="A43" s="27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  <c r="M43" s="39"/>
    </row>
    <row r="44" spans="1:13" ht="12" customHeight="1">
      <c r="A44" s="2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39"/>
    </row>
    <row r="45" spans="1:13" ht="12" customHeight="1">
      <c r="A45" s="27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  <c r="M45" s="39"/>
    </row>
    <row r="46" spans="1:13" ht="12" customHeight="1">
      <c r="A46" s="27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39"/>
    </row>
    <row r="47" spans="1:13" ht="12" customHeight="1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39"/>
    </row>
    <row r="48" spans="1:13" ht="12" customHeight="1">
      <c r="A48" s="27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39"/>
    </row>
    <row r="49" spans="1:13" ht="12" customHeight="1">
      <c r="A49" s="2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39"/>
    </row>
    <row r="50" spans="1:13" ht="12" customHeight="1">
      <c r="A50" s="27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39"/>
    </row>
    <row r="51" spans="1:13" ht="12" customHeight="1">
      <c r="A51" s="2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39"/>
    </row>
    <row r="52" spans="1:13" ht="12" customHeight="1">
      <c r="A52" s="27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  <c r="M52" s="39"/>
    </row>
    <row r="53" spans="1:13" ht="12" customHeight="1">
      <c r="A53" s="27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  <c r="M53" s="39"/>
    </row>
    <row r="54" spans="1:13" ht="12" customHeight="1">
      <c r="A54" s="27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  <c r="M54" s="39"/>
    </row>
    <row r="55" spans="1:13" ht="12" customHeight="1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39"/>
    </row>
    <row r="56" spans="1:13" ht="12" customHeight="1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39"/>
    </row>
    <row r="57" spans="1:13" ht="12" customHeight="1">
      <c r="A57" s="2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39"/>
    </row>
    <row r="58" spans="1:13" ht="12" customHeight="1">
      <c r="A58" s="27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39"/>
    </row>
    <row r="59" spans="1:13" ht="12" customHeight="1">
      <c r="A59" s="2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39"/>
    </row>
    <row r="60" spans="1:13" ht="12" customHeight="1">
      <c r="A60" s="27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39"/>
    </row>
    <row r="61" spans="1:13" ht="12" customHeight="1">
      <c r="A61" s="27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39"/>
    </row>
    <row r="62" spans="1:13" ht="12" customHeight="1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39"/>
    </row>
    <row r="63" spans="1:13" ht="12" customHeight="1">
      <c r="A63" s="27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39"/>
    </row>
    <row r="64" spans="1:13" ht="12" customHeight="1">
      <c r="A64" s="27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  <c r="M64" s="39"/>
    </row>
    <row r="65" spans="1:13" ht="12" customHeight="1">
      <c r="A65" s="2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39"/>
    </row>
    <row r="66" spans="1:13" ht="12" customHeight="1">
      <c r="A66" s="27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  <c r="M66" s="39"/>
    </row>
    <row r="67" spans="1:13" ht="12" customHeight="1">
      <c r="A67" s="2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39"/>
    </row>
    <row r="68" spans="1:13" ht="12" customHeight="1">
      <c r="A68" s="27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39"/>
    </row>
    <row r="69" spans="1:13" ht="12" customHeight="1">
      <c r="A69" s="27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39"/>
    </row>
    <row r="70" spans="1:13" ht="12" customHeight="1">
      <c r="A70" s="27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39"/>
    </row>
    <row r="71" spans="1:13" ht="12" customHeight="1">
      <c r="A71" s="27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39"/>
    </row>
    <row r="72" spans="1:13" ht="12" customHeight="1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39"/>
    </row>
    <row r="73" spans="1:13" ht="12" customHeight="1">
      <c r="A73" s="27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39"/>
    </row>
    <row r="74" spans="1:13" ht="12" customHeight="1">
      <c r="A74" s="2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39"/>
    </row>
    <row r="75" spans="1:13" ht="12" customHeight="1">
      <c r="A75" s="2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39"/>
    </row>
    <row r="76" spans="1:13" ht="12" customHeight="1">
      <c r="A76" s="27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39"/>
    </row>
    <row r="77" spans="1:13" ht="12" customHeight="1">
      <c r="A77" s="27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39"/>
    </row>
    <row r="78" spans="1:13" ht="12" customHeight="1">
      <c r="A78" s="27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39"/>
    </row>
    <row r="79" spans="1:13" ht="12" customHeight="1">
      <c r="A79" s="2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39"/>
    </row>
    <row r="80" spans="1:13" ht="12" customHeight="1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39"/>
    </row>
    <row r="81" spans="1:13" ht="12" customHeight="1">
      <c r="A81" s="27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39"/>
    </row>
    <row r="82" spans="1:13" ht="12" customHeight="1">
      <c r="A82" s="27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  <c r="M82" s="39"/>
    </row>
    <row r="83" spans="1:13" ht="12" customHeight="1">
      <c r="A83" s="27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39"/>
    </row>
    <row r="84" spans="1:13" ht="12" customHeight="1">
      <c r="A84" s="27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39"/>
    </row>
    <row r="85" spans="1:13" ht="12" customHeight="1">
      <c r="A85" s="27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39"/>
    </row>
    <row r="86" spans="1:13" ht="12" customHeight="1">
      <c r="A86" s="2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39"/>
    </row>
    <row r="87" spans="1:13" ht="12" customHeight="1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39"/>
    </row>
    <row r="88" spans="1:13" ht="12" customHeight="1">
      <c r="A88" s="2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39"/>
    </row>
    <row r="89" spans="1:13" ht="12" customHeight="1">
      <c r="A89" s="27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39"/>
    </row>
    <row r="90" spans="1:13" ht="12" customHeight="1">
      <c r="A90" s="27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39"/>
    </row>
    <row r="91" spans="1:13" ht="12" customHeight="1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39"/>
    </row>
    <row r="92" spans="1:13" ht="12" customHeight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39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39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39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39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39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39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39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39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9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9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9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9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9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9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9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9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9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9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9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9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9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9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9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9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9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9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9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9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9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9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9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9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9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9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9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9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9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9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9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9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9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9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9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9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9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9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9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9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9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9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9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9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9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9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9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9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9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9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9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9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9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9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9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9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9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9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9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9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9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9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9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9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9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9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9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9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9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9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9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9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9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9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9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9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9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9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9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9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9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9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9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9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9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9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9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9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9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9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39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39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39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39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39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39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39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39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39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39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39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9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39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39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39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39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39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39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39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9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39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39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39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39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39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39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39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39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39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39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9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39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39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39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39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9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9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39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39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39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39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39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39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39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39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39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39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39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39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39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39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39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39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39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39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39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39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39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39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39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39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9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39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39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39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39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39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39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39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39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39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39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39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39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39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39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39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39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39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39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39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39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39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39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39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39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39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39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9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39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39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39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9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39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39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39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39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39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39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39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39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39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39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39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39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39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39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39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39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39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39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9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39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39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39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39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39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39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39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39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39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39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39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39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39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39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39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39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39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39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39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39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39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39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39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39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39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39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39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39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39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39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39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39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39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39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39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39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39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39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39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39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39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39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39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39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9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9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39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39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39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9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9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39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39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39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39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9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39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39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9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39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9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9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39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39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39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9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39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39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39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39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39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39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39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39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39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39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39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39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39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39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39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39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39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39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39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39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39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39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39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39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39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39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39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39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39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39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39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39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39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9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9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39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39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39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39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39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39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39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39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39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39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39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39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39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9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39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39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39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39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39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39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39"/>
    </row>
    <row r="424" spans="3:13" ht="12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39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39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39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39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39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39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39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39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39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39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39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39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39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39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39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39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39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39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39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39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39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39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39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39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39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39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39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9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39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39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39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39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39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39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39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39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39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39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39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39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39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9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9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9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9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9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9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9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9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9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9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9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9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9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9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9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9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9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9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9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9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9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9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9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9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9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9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9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9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9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9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9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9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9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9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9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9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9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9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9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9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9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9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9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9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9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9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9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9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9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9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9"/>
    </row>
    <row r="516" spans="3:13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9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9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9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9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9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9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9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9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9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9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9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9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9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9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9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9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9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9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9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9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9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9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9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9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9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9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9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9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9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9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9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9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9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9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9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9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9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9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9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9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9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9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9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9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9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9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9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9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9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9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9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9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9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9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9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9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9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9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9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9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9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9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9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9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9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9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9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9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9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9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9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9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9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9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9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9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9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9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9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9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9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9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9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9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9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9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9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9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9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9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9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9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9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9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9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9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9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9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9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9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9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9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9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9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9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9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9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9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9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9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9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9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9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9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9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9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9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9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9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9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9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9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9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9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9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9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9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9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9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9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9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9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9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9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9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9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9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9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9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9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9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9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9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9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9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9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9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9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9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9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9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9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9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9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9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9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9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9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9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9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9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9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9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9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9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9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9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9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9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9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9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9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9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9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9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9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9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9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9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9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9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9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9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9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9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9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9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9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9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9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9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9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9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9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9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9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9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9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9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9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9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9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9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9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9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9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9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9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9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9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9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9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9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9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9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9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9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9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9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9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9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9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9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9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9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9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9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9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9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9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9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9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9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9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9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9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9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9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9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9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9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9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9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9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9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9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9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9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9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9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9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9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9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9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9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9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9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9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9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9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9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9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9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9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9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9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9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9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9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9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9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9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9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9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9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9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9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9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9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9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9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9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9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9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9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9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9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9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9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9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9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9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9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9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9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9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9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9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9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9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9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9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9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9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9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9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9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9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9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9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9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9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9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9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9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9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9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9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9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9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9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9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9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9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9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9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9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9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9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9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9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9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9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9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9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9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9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9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9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9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9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9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9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9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9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9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9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9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9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9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9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9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9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9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9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9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9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9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9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9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9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9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9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9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9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9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9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9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9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9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9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9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9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9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9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9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9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9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9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9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9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9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9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9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9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9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9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9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9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9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9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9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9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9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9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9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9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9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9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9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9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9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9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9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9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9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9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9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9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9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9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9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9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9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9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9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9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9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9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9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9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9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9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9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9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9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9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9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9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9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9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9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9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9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9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9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9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9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9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9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9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9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9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9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9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9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9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9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9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9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9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9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9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9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9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9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9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9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9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9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9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9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9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9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9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9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9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9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9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9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9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9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9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9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9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9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9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9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9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9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9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9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9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9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9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9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9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9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9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9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39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39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39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39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39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39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39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39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39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39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39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39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39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39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39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39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39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39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39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39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39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39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39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39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39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39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39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39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39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39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39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39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39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39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39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39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39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39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39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39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39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39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39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39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39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9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39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39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39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39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39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39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39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39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39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39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39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39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39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39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39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39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39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39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39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39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39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39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39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39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39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39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39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39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39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39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39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39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39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39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39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39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39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39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39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39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39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39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39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39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39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39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39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39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39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9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39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39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39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39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39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39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39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39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39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39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39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39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39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39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39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39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39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39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39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39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39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39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39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39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39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39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39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39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39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39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39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39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39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39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39"/>
    </row>
    <row r="1137" ht="12.75">
      <c r="M1137" s="39"/>
    </row>
    <row r="1138" ht="12.75">
      <c r="M1138" s="39"/>
    </row>
    <row r="1139" ht="12.75">
      <c r="M1139" s="39"/>
    </row>
    <row r="1140" ht="12.75">
      <c r="M1140" s="39"/>
    </row>
    <row r="1141" ht="12.75">
      <c r="M1141" s="39"/>
    </row>
    <row r="1142" ht="12.75">
      <c r="M1142" s="39"/>
    </row>
    <row r="1143" ht="12.75">
      <c r="M1143" s="39"/>
    </row>
    <row r="1144" ht="12.75">
      <c r="M1144" s="39"/>
    </row>
    <row r="1145" ht="12.75">
      <c r="M1145" s="39"/>
    </row>
    <row r="1146" ht="12.75">
      <c r="M1146" s="39"/>
    </row>
    <row r="1147" ht="12.75">
      <c r="M1147" s="39"/>
    </row>
    <row r="1148" ht="12.75">
      <c r="M1148" s="39"/>
    </row>
    <row r="1149" ht="12.75">
      <c r="M1149" s="39"/>
    </row>
    <row r="1150" ht="12.75">
      <c r="M1150" s="39"/>
    </row>
    <row r="1151" ht="12.75">
      <c r="M1151" s="39"/>
    </row>
    <row r="1152" ht="12.75">
      <c r="M1152" s="39"/>
    </row>
    <row r="1153" ht="12.75">
      <c r="M1153" s="39"/>
    </row>
    <row r="1154" ht="12.75">
      <c r="M1154" s="39"/>
    </row>
    <row r="1155" ht="12.75">
      <c r="M1155" s="39"/>
    </row>
    <row r="1156" ht="12.75">
      <c r="M1156" s="39"/>
    </row>
    <row r="1157" ht="12.75">
      <c r="M1157" s="39"/>
    </row>
    <row r="1158" ht="12.75">
      <c r="M1158" s="39"/>
    </row>
    <row r="1159" ht="12.75">
      <c r="M1159" s="39"/>
    </row>
    <row r="1160" ht="12.75">
      <c r="M1160" s="39"/>
    </row>
    <row r="1161" ht="12.75">
      <c r="M1161" s="39"/>
    </row>
    <row r="1162" ht="12.75">
      <c r="M1162" s="39"/>
    </row>
    <row r="1163" ht="12.75">
      <c r="M1163" s="39"/>
    </row>
    <row r="1164" ht="12.75">
      <c r="M1164" s="39"/>
    </row>
    <row r="1165" ht="12.75">
      <c r="M1165" s="39"/>
    </row>
    <row r="1166" ht="12.75">
      <c r="M1166" s="39"/>
    </row>
    <row r="1167" ht="12.75">
      <c r="M1167" s="39"/>
    </row>
    <row r="1168" ht="12.75">
      <c r="M1168" s="39"/>
    </row>
    <row r="1169" ht="12.75">
      <c r="M1169" s="39"/>
    </row>
    <row r="1170" ht="12.75">
      <c r="M1170" s="39"/>
    </row>
    <row r="1171" ht="12.75">
      <c r="M1171" s="39"/>
    </row>
    <row r="1172" ht="12.75">
      <c r="M1172" s="39"/>
    </row>
    <row r="1173" ht="12.75">
      <c r="M1173" s="39"/>
    </row>
    <row r="1174" ht="12.75">
      <c r="M1174" s="39"/>
    </row>
    <row r="1175" ht="12.75">
      <c r="M1175" s="39"/>
    </row>
    <row r="1176" ht="12.75">
      <c r="M1176" s="39"/>
    </row>
    <row r="1177" ht="12.75">
      <c r="M1177" s="39"/>
    </row>
    <row r="1178" ht="12.75">
      <c r="M1178" s="39"/>
    </row>
    <row r="1179" ht="12.75">
      <c r="M1179" s="39"/>
    </row>
    <row r="1180" ht="12.75">
      <c r="M1180" s="39"/>
    </row>
    <row r="1181" ht="12.75">
      <c r="M1181" s="39"/>
    </row>
    <row r="1182" ht="12.75">
      <c r="M1182" s="39"/>
    </row>
    <row r="1183" ht="12.75">
      <c r="M1183" s="39"/>
    </row>
    <row r="1184" ht="12.75">
      <c r="M1184" s="39"/>
    </row>
    <row r="1185" ht="12.75">
      <c r="M1185" s="39"/>
    </row>
    <row r="1186" ht="12.75">
      <c r="M1186" s="39"/>
    </row>
    <row r="1187" ht="12.75">
      <c r="M1187" s="39"/>
    </row>
    <row r="1188" ht="12.75">
      <c r="M1188" s="39"/>
    </row>
    <row r="1189" ht="12.75">
      <c r="M1189" s="39"/>
    </row>
    <row r="1190" ht="12.75">
      <c r="M1190" s="39"/>
    </row>
    <row r="1191" ht="12.75">
      <c r="M1191" s="39"/>
    </row>
    <row r="1192" ht="12.75">
      <c r="M1192" s="39"/>
    </row>
    <row r="1193" ht="12.75">
      <c r="M1193" s="39"/>
    </row>
    <row r="1194" ht="12.75">
      <c r="M1194" s="39"/>
    </row>
    <row r="1195" ht="12.75">
      <c r="M1195" s="39"/>
    </row>
    <row r="1196" ht="12.75">
      <c r="M1196" s="39"/>
    </row>
    <row r="1197" ht="12.75">
      <c r="M1197" s="39"/>
    </row>
  </sheetData>
  <mergeCells count="14">
    <mergeCell ref="A8:M8"/>
    <mergeCell ref="J6:J7"/>
    <mergeCell ref="K6:K7"/>
    <mergeCell ref="L6:L7"/>
    <mergeCell ref="A6:A7"/>
    <mergeCell ref="C6:C7"/>
    <mergeCell ref="D6:D7"/>
    <mergeCell ref="E6:E7"/>
    <mergeCell ref="M5:M7"/>
    <mergeCell ref="G5:I5"/>
    <mergeCell ref="A2:M2"/>
    <mergeCell ref="A3:M3"/>
    <mergeCell ref="A4:M4"/>
    <mergeCell ref="D1:K1"/>
  </mergeCells>
  <printOptions horizontalCentered="1"/>
  <pageMargins left="0" right="0" top="0.5905511811023623" bottom="0.3937007874015748" header="0" footer="0.1968503937007874"/>
  <pageSetup horizontalDpi="600" verticalDpi="600" orientation="portrait" paperSize="9" r:id="rId3"/>
  <legacyDrawing r:id="rId2"/>
  <oleObjects>
    <oleObject progId="MSPhotoEd.3" shapeId="9344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exStage2</cp:lastModifiedBy>
  <cp:lastPrinted>2005-12-16T09:46:00Z</cp:lastPrinted>
  <dcterms:created xsi:type="dcterms:W3CDTF">2000-03-02T13:09:51Z</dcterms:created>
  <dcterms:modified xsi:type="dcterms:W3CDTF">2005-12-16T09:46:09Z</dcterms:modified>
  <cp:category/>
  <cp:version/>
  <cp:contentType/>
  <cp:contentStatus/>
</cp:coreProperties>
</file>