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5" windowWidth="9690" windowHeight="4350" activeTab="0"/>
  </bookViews>
  <sheets>
    <sheet name="Confronto regione" sheetId="1" r:id="rId1"/>
  </sheets>
  <definedNames>
    <definedName name="_xlnm.Print_Area" localSheetId="0">'Confronto regione'!$A$1:$N$29</definedName>
  </definedNames>
  <calcPr fullCalcOnLoad="1"/>
</workbook>
</file>

<file path=xl/sharedStrings.xml><?xml version="1.0" encoding="utf-8"?>
<sst xmlns="http://schemas.openxmlformats.org/spreadsheetml/2006/main" count="39" uniqueCount="34">
  <si>
    <t>Paganti</t>
  </si>
  <si>
    <t>Non paganti</t>
  </si>
  <si>
    <t>Totale Visitatori</t>
  </si>
  <si>
    <t>REGIONE</t>
  </si>
  <si>
    <t>Visitatori</t>
  </si>
  <si>
    <t>Introiti Lordi* (Euro)</t>
  </si>
  <si>
    <t>Introiti Lordi</t>
  </si>
  <si>
    <t>Tavola 6 - Visitatori e Introiti dei Musei, Monumenti ed Aree Archeologiche Statali per Regione - Confronto con anno precedente</t>
  </si>
  <si>
    <t>Introiti Netti (Euro)</t>
  </si>
  <si>
    <t xml:space="preserve">Introiti Netti </t>
  </si>
  <si>
    <t>MUSEI, MONUMENTI E AREE ARCHEOLOGICHE STATALI</t>
  </si>
  <si>
    <t>Rilevazione 2011</t>
  </si>
  <si>
    <t>Confronto % 2011/2010</t>
  </si>
  <si>
    <r>
      <t xml:space="preserve">Direzione Generale per l'Organizzazione, gli Affari generali,   l'Innovazione, il Bilancio e il  Personale
Servizio I – Affari Generali, Sistemi Informativi, Tecnologie Innovative
</t>
    </r>
    <r>
      <rPr>
        <b/>
        <sz val="8"/>
        <rFont val="Arial"/>
        <family val="2"/>
      </rPr>
      <t xml:space="preserve">Ufficio di Statistica         </t>
    </r>
    <r>
      <rPr>
        <sz val="8"/>
        <rFont val="Arial"/>
        <family val="2"/>
      </rPr>
      <t xml:space="preserve">                         </t>
    </r>
  </si>
  <si>
    <t>ABRUZZO</t>
  </si>
  <si>
    <t>BASILICATA</t>
  </si>
  <si>
    <t>CALABRIA</t>
  </si>
  <si>
    <t>CAMPANIA</t>
  </si>
  <si>
    <t>EMILIA ROMAGNA</t>
  </si>
  <si>
    <t>FRIULI-VENEZIA GIULIA</t>
  </si>
  <si>
    <t>LAZIO</t>
  </si>
  <si>
    <t>LIGURIA</t>
  </si>
  <si>
    <t>LOMBARDIA</t>
  </si>
  <si>
    <t>MARCHE</t>
  </si>
  <si>
    <t>MOLISE</t>
  </si>
  <si>
    <t>PUGLIA</t>
  </si>
  <si>
    <t>SARDEGNA</t>
  </si>
  <si>
    <t>TOSCANA</t>
  </si>
  <si>
    <t>UMBRIA</t>
  </si>
  <si>
    <t>VENETO</t>
  </si>
  <si>
    <t>TOTALI</t>
  </si>
  <si>
    <t>* Al lordo dell'eventuale aggio spettante al Concessionario del servizio di biglietteria, ove presente.</t>
  </si>
  <si>
    <t>** A partire dall'anno 2011, è stata inserita nella rilevazione anche "La Venaria Reale" di Torino gestita dall’omonimo Consorzio di Valorizzazione Culturale cui partecipa il Ministero.</t>
  </si>
  <si>
    <t>PIEMONTE**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</si>
</sst>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\-#,##0\ "/>
    <numFmt numFmtId="179" formatCode="#,##0.00_ ;\-#,##0.00\ 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44" applyNumberFormat="1" applyFont="1" applyFill="1" applyBorder="1" applyAlignment="1">
      <alignment horizontal="right" vertical="center"/>
    </xf>
    <xf numFmtId="4" fontId="2" fillId="0" borderId="0" xfId="44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1" fontId="2" fillId="0" borderId="0" xfId="44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1" fontId="1" fillId="0" borderId="0" xfId="44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20" xfId="44" applyNumberFormat="1" applyFont="1" applyBorder="1" applyAlignment="1">
      <alignment horizontal="right" vertical="center"/>
    </xf>
    <xf numFmtId="3" fontId="1" fillId="0" borderId="21" xfId="44" applyNumberFormat="1" applyFont="1" applyBorder="1" applyAlignment="1">
      <alignment horizontal="right" vertical="center"/>
    </xf>
    <xf numFmtId="4" fontId="1" fillId="0" borderId="21" xfId="44" applyNumberFormat="1" applyFont="1" applyBorder="1" applyAlignment="1">
      <alignment horizontal="right" vertical="center"/>
    </xf>
    <xf numFmtId="4" fontId="1" fillId="0" borderId="22" xfId="44" applyNumberFormat="1" applyFont="1" applyBorder="1" applyAlignment="1">
      <alignment horizontal="right" vertical="center"/>
    </xf>
    <xf numFmtId="4" fontId="1" fillId="0" borderId="20" xfId="44" applyNumberFormat="1" applyFont="1" applyFill="1" applyBorder="1" applyAlignment="1">
      <alignment horizontal="right" vertical="center"/>
    </xf>
    <xf numFmtId="4" fontId="1" fillId="0" borderId="21" xfId="44" applyNumberFormat="1" applyFont="1" applyFill="1" applyBorder="1" applyAlignment="1">
      <alignment horizontal="right" vertical="center"/>
    </xf>
    <xf numFmtId="4" fontId="1" fillId="0" borderId="23" xfId="4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3" fontId="1" fillId="0" borderId="25" xfId="44" applyNumberFormat="1" applyFont="1" applyBorder="1" applyAlignment="1">
      <alignment horizontal="right" vertical="center"/>
    </xf>
    <xf numFmtId="3" fontId="1" fillId="0" borderId="26" xfId="44" applyNumberFormat="1" applyFont="1" applyBorder="1" applyAlignment="1">
      <alignment horizontal="right" vertical="center"/>
    </xf>
    <xf numFmtId="4" fontId="1" fillId="0" borderId="26" xfId="44" applyNumberFormat="1" applyFont="1" applyBorder="1" applyAlignment="1">
      <alignment horizontal="right" vertical="center"/>
    </xf>
    <xf numFmtId="4" fontId="1" fillId="0" borderId="27" xfId="44" applyNumberFormat="1" applyFont="1" applyBorder="1" applyAlignment="1">
      <alignment horizontal="right" vertical="center"/>
    </xf>
    <xf numFmtId="4" fontId="1" fillId="0" borderId="25" xfId="44" applyNumberFormat="1" applyFont="1" applyFill="1" applyBorder="1" applyAlignment="1">
      <alignment horizontal="right" vertical="center"/>
    </xf>
    <xf numFmtId="4" fontId="1" fillId="0" borderId="26" xfId="44" applyNumberFormat="1" applyFont="1" applyFill="1" applyBorder="1" applyAlignment="1">
      <alignment horizontal="right" vertical="center"/>
    </xf>
    <xf numFmtId="4" fontId="1" fillId="0" borderId="28" xfId="44" applyNumberFormat="1" applyFont="1" applyFill="1" applyBorder="1" applyAlignment="1">
      <alignment horizontal="right" vertical="center"/>
    </xf>
    <xf numFmtId="10" fontId="1" fillId="0" borderId="0" xfId="0" applyNumberFormat="1" applyFont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3" fontId="1" fillId="0" borderId="25" xfId="44" applyNumberFormat="1" applyFont="1" applyFill="1" applyBorder="1" applyAlignment="1">
      <alignment horizontal="right" vertical="center"/>
    </xf>
    <xf numFmtId="3" fontId="1" fillId="0" borderId="26" xfId="44" applyNumberFormat="1" applyFont="1" applyFill="1" applyBorder="1" applyAlignment="1">
      <alignment horizontal="right" vertical="center"/>
    </xf>
    <xf numFmtId="4" fontId="1" fillId="0" borderId="27" xfId="44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3" fontId="1" fillId="0" borderId="29" xfId="44" applyNumberFormat="1" applyFont="1" applyBorder="1" applyAlignment="1">
      <alignment horizontal="right" vertical="center"/>
    </xf>
    <xf numFmtId="3" fontId="1" fillId="0" borderId="30" xfId="44" applyNumberFormat="1" applyFont="1" applyBorder="1" applyAlignment="1">
      <alignment horizontal="right" vertical="center"/>
    </xf>
    <xf numFmtId="4" fontId="1" fillId="0" borderId="30" xfId="44" applyNumberFormat="1" applyFont="1" applyBorder="1" applyAlignment="1">
      <alignment horizontal="right" vertical="center"/>
    </xf>
    <xf numFmtId="4" fontId="1" fillId="0" borderId="31" xfId="44" applyNumberFormat="1" applyFont="1" applyBorder="1" applyAlignment="1">
      <alignment horizontal="right" vertical="center"/>
    </xf>
    <xf numFmtId="4" fontId="1" fillId="0" borderId="29" xfId="44" applyNumberFormat="1" applyFont="1" applyFill="1" applyBorder="1" applyAlignment="1">
      <alignment horizontal="right" vertical="center"/>
    </xf>
    <xf numFmtId="4" fontId="1" fillId="0" borderId="30" xfId="44" applyNumberFormat="1" applyFont="1" applyFill="1" applyBorder="1" applyAlignment="1">
      <alignment horizontal="right" vertical="center"/>
    </xf>
    <xf numFmtId="4" fontId="1" fillId="0" borderId="32" xfId="44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vertical="center" wrapText="1"/>
    </xf>
    <xf numFmtId="3" fontId="2" fillId="0" borderId="15" xfId="44" applyNumberFormat="1" applyFont="1" applyBorder="1" applyAlignment="1">
      <alignment horizontal="right" vertical="center"/>
    </xf>
    <xf numFmtId="3" fontId="2" fillId="0" borderId="16" xfId="44" applyNumberFormat="1" applyFont="1" applyBorder="1" applyAlignment="1">
      <alignment horizontal="right" vertical="center"/>
    </xf>
    <xf numFmtId="4" fontId="2" fillId="0" borderId="16" xfId="44" applyNumberFormat="1" applyFont="1" applyBorder="1" applyAlignment="1">
      <alignment horizontal="right" vertical="center"/>
    </xf>
    <xf numFmtId="4" fontId="2" fillId="0" borderId="13" xfId="44" applyNumberFormat="1" applyFont="1" applyBorder="1" applyAlignment="1">
      <alignment horizontal="right" vertical="center"/>
    </xf>
    <xf numFmtId="4" fontId="2" fillId="0" borderId="15" xfId="44" applyNumberFormat="1" applyFont="1" applyFill="1" applyBorder="1" applyAlignment="1">
      <alignment horizontal="right" vertical="center"/>
    </xf>
    <xf numFmtId="4" fontId="2" fillId="0" borderId="16" xfId="44" applyNumberFormat="1" applyFont="1" applyFill="1" applyBorder="1" applyAlignment="1">
      <alignment horizontal="right" vertical="center"/>
    </xf>
    <xf numFmtId="4" fontId="2" fillId="0" borderId="13" xfId="44" applyNumberFormat="1" applyFont="1" applyFill="1" applyBorder="1" applyAlignment="1">
      <alignment horizontal="right" vertical="center"/>
    </xf>
    <xf numFmtId="10" fontId="1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1</xdr:row>
      <xdr:rowOff>38100</xdr:rowOff>
    </xdr:to>
    <xdr:pic>
      <xdr:nvPicPr>
        <xdr:cNvPr id="1" name="Picture 42" descr="LogoMiBACT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7" sqref="A7:A8"/>
    </sheetView>
  </sheetViews>
  <sheetFormatPr defaultColWidth="9.140625" defaultRowHeight="12.75"/>
  <cols>
    <col min="1" max="1" width="25.7109375" style="8" customWidth="1"/>
    <col min="2" max="2" width="8.7109375" style="70" bestFit="1" customWidth="1"/>
    <col min="3" max="3" width="10.140625" style="70" bestFit="1" customWidth="1"/>
    <col min="4" max="4" width="8.7109375" style="70" bestFit="1" customWidth="1"/>
    <col min="5" max="5" width="11.7109375" style="9" customWidth="1"/>
    <col min="6" max="6" width="10.8515625" style="9" bestFit="1" customWidth="1"/>
    <col min="7" max="7" width="8.7109375" style="70" bestFit="1" customWidth="1"/>
    <col min="8" max="8" width="10.140625" style="70" bestFit="1" customWidth="1"/>
    <col min="9" max="9" width="8.7109375" style="70" bestFit="1" customWidth="1"/>
    <col min="10" max="10" width="11.7109375" style="9" customWidth="1"/>
    <col min="11" max="11" width="10.8515625" style="9" bestFit="1" customWidth="1"/>
    <col min="12" max="12" width="8.140625" style="9" customWidth="1"/>
    <col min="13" max="14" width="6.140625" style="9" bestFit="1" customWidth="1"/>
    <col min="15" max="15" width="9.140625" style="8" customWidth="1"/>
    <col min="16" max="16" width="0" style="8" hidden="1" customWidth="1"/>
    <col min="17" max="16384" width="9.140625" style="8" customWidth="1"/>
  </cols>
  <sheetData>
    <row r="1" spans="2:13" ht="48" customHeight="1">
      <c r="B1" s="6" t="s">
        <v>13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5" ht="11.25">
      <c r="B2" s="7" t="s">
        <v>11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"/>
      <c r="O2" s="10"/>
    </row>
    <row r="3" spans="2:15" ht="11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10"/>
    </row>
    <row r="4" spans="1:14" ht="17.25" customHeight="1">
      <c r="A4" s="11"/>
      <c r="B4" s="7" t="s">
        <v>10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"/>
    </row>
    <row r="5" spans="1:13" ht="11.25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8.75" customHeight="1" thickBot="1">
      <c r="A6" s="13"/>
      <c r="B6" s="14"/>
      <c r="C6" s="14"/>
      <c r="D6" s="14"/>
      <c r="E6" s="15"/>
      <c r="F6" s="15"/>
      <c r="G6" s="14"/>
      <c r="H6" s="14"/>
      <c r="I6" s="14"/>
      <c r="J6" s="15"/>
      <c r="K6" s="15"/>
      <c r="L6" s="15"/>
      <c r="M6" s="15"/>
    </row>
    <row r="7" spans="1:14" ht="28.5" customHeight="1" thickBot="1" thickTop="1">
      <c r="A7" s="16" t="s">
        <v>3</v>
      </c>
      <c r="B7" s="17">
        <v>2010</v>
      </c>
      <c r="C7" s="18"/>
      <c r="D7" s="18"/>
      <c r="E7" s="18"/>
      <c r="F7" s="19"/>
      <c r="G7" s="17">
        <v>2011</v>
      </c>
      <c r="H7" s="18"/>
      <c r="I7" s="18"/>
      <c r="J7" s="18"/>
      <c r="K7" s="19"/>
      <c r="L7" s="20" t="s">
        <v>12</v>
      </c>
      <c r="M7" s="21"/>
      <c r="N7" s="22"/>
    </row>
    <row r="8" spans="1:14" ht="39" customHeight="1" thickBot="1" thickTop="1">
      <c r="A8" s="23"/>
      <c r="B8" s="24" t="s">
        <v>0</v>
      </c>
      <c r="C8" s="25" t="s">
        <v>1</v>
      </c>
      <c r="D8" s="25" t="s">
        <v>2</v>
      </c>
      <c r="E8" s="26" t="s">
        <v>5</v>
      </c>
      <c r="F8" s="27" t="s">
        <v>8</v>
      </c>
      <c r="G8" s="24" t="s">
        <v>0</v>
      </c>
      <c r="H8" s="25" t="s">
        <v>1</v>
      </c>
      <c r="I8" s="25" t="s">
        <v>2</v>
      </c>
      <c r="J8" s="26" t="s">
        <v>5</v>
      </c>
      <c r="K8" s="27" t="s">
        <v>8</v>
      </c>
      <c r="L8" s="28" t="s">
        <v>4</v>
      </c>
      <c r="M8" s="29" t="s">
        <v>6</v>
      </c>
      <c r="N8" s="27" t="s">
        <v>9</v>
      </c>
    </row>
    <row r="9" spans="1:14" s="38" customFormat="1" ht="13.5" customHeight="1" thickTop="1">
      <c r="A9" s="30" t="s">
        <v>14</v>
      </c>
      <c r="B9" s="31">
        <v>20558</v>
      </c>
      <c r="C9" s="32">
        <v>114620</v>
      </c>
      <c r="D9" s="32">
        <v>135178</v>
      </c>
      <c r="E9" s="33">
        <v>41353</v>
      </c>
      <c r="F9" s="34">
        <v>41353</v>
      </c>
      <c r="G9" s="31">
        <v>20250</v>
      </c>
      <c r="H9" s="32">
        <v>135026</v>
      </c>
      <c r="I9" s="32">
        <v>155276</v>
      </c>
      <c r="J9" s="33">
        <v>46596</v>
      </c>
      <c r="K9" s="34">
        <v>46596</v>
      </c>
      <c r="L9" s="35">
        <v>14.867803932592583</v>
      </c>
      <c r="M9" s="36">
        <v>12.678644838343049</v>
      </c>
      <c r="N9" s="37">
        <v>12.678644838343049</v>
      </c>
    </row>
    <row r="10" spans="1:14" s="38" customFormat="1" ht="15.75" customHeight="1">
      <c r="A10" s="39" t="s">
        <v>15</v>
      </c>
      <c r="B10" s="40">
        <v>46731</v>
      </c>
      <c r="C10" s="41">
        <v>178814</v>
      </c>
      <c r="D10" s="41">
        <v>225545</v>
      </c>
      <c r="E10" s="42">
        <v>108396.25</v>
      </c>
      <c r="F10" s="43">
        <v>108396.25</v>
      </c>
      <c r="G10" s="40">
        <v>45673</v>
      </c>
      <c r="H10" s="41">
        <v>161158</v>
      </c>
      <c r="I10" s="41">
        <v>206831</v>
      </c>
      <c r="J10" s="42">
        <v>106929.5</v>
      </c>
      <c r="K10" s="43">
        <v>106929.5</v>
      </c>
      <c r="L10" s="44">
        <v>-8.297235584916535</v>
      </c>
      <c r="M10" s="45">
        <v>-1.3531372164627467</v>
      </c>
      <c r="N10" s="46">
        <v>-1.3531372164627467</v>
      </c>
    </row>
    <row r="11" spans="1:14" s="38" customFormat="1" ht="15.75" customHeight="1">
      <c r="A11" s="39" t="s">
        <v>16</v>
      </c>
      <c r="B11" s="40">
        <v>15646</v>
      </c>
      <c r="C11" s="41">
        <v>146723</v>
      </c>
      <c r="D11" s="41">
        <v>162369</v>
      </c>
      <c r="E11" s="42">
        <v>29718</v>
      </c>
      <c r="F11" s="43">
        <v>27434.205</v>
      </c>
      <c r="G11" s="40">
        <v>15693</v>
      </c>
      <c r="H11" s="41">
        <v>155456</v>
      </c>
      <c r="I11" s="41">
        <v>171149</v>
      </c>
      <c r="J11" s="42">
        <v>28948</v>
      </c>
      <c r="K11" s="43">
        <v>26723.74</v>
      </c>
      <c r="L11" s="44">
        <v>5.407436148525888</v>
      </c>
      <c r="M11" s="45">
        <v>-2.591022276061646</v>
      </c>
      <c r="N11" s="46">
        <v>-2.5897050780221265</v>
      </c>
    </row>
    <row r="12" spans="1:14" s="38" customFormat="1" ht="15.75" customHeight="1">
      <c r="A12" s="39" t="s">
        <v>17</v>
      </c>
      <c r="B12" s="40">
        <v>2927158</v>
      </c>
      <c r="C12" s="41">
        <v>3317174</v>
      </c>
      <c r="D12" s="41">
        <v>6244332</v>
      </c>
      <c r="E12" s="42">
        <v>25450298.48</v>
      </c>
      <c r="F12" s="43">
        <v>22643113.3133</v>
      </c>
      <c r="G12" s="40">
        <v>3027622</v>
      </c>
      <c r="H12" s="41">
        <v>3352980</v>
      </c>
      <c r="I12" s="41">
        <v>6380602</v>
      </c>
      <c r="J12" s="42">
        <v>25901476.62</v>
      </c>
      <c r="K12" s="43">
        <v>22654015.8519</v>
      </c>
      <c r="L12" s="44">
        <v>2.1822990833927474</v>
      </c>
      <c r="M12" s="45">
        <v>1.7727813304608466</v>
      </c>
      <c r="N12" s="46">
        <v>0.04814946800446211</v>
      </c>
    </row>
    <row r="13" spans="1:14" s="38" customFormat="1" ht="15.75" customHeight="1">
      <c r="A13" s="39" t="s">
        <v>18</v>
      </c>
      <c r="B13" s="40">
        <v>259989</v>
      </c>
      <c r="C13" s="41">
        <v>527740</v>
      </c>
      <c r="D13" s="41">
        <v>787729</v>
      </c>
      <c r="E13" s="42">
        <v>824354.3</v>
      </c>
      <c r="F13" s="43">
        <v>693841.596</v>
      </c>
      <c r="G13" s="40">
        <v>339518</v>
      </c>
      <c r="H13" s="41">
        <v>563873</v>
      </c>
      <c r="I13" s="41">
        <v>903391</v>
      </c>
      <c r="J13" s="42">
        <v>1360331</v>
      </c>
      <c r="K13" s="43">
        <v>735669.36</v>
      </c>
      <c r="L13" s="44">
        <v>14.682968381258021</v>
      </c>
      <c r="M13" s="45">
        <v>65.01775996073532</v>
      </c>
      <c r="N13" s="46">
        <v>6.0284313078283605</v>
      </c>
    </row>
    <row r="14" spans="1:14" s="38" customFormat="1" ht="15.75" customHeight="1">
      <c r="A14" s="39" t="s">
        <v>19</v>
      </c>
      <c r="B14" s="40">
        <v>144386</v>
      </c>
      <c r="C14" s="41">
        <v>3585008</v>
      </c>
      <c r="D14" s="41">
        <v>3729394</v>
      </c>
      <c r="E14" s="42">
        <v>543622</v>
      </c>
      <c r="F14" s="43">
        <v>475451.38</v>
      </c>
      <c r="G14" s="40">
        <v>144641</v>
      </c>
      <c r="H14" s="41">
        <v>3462288</v>
      </c>
      <c r="I14" s="41">
        <v>3606929</v>
      </c>
      <c r="J14" s="42">
        <v>554955.5</v>
      </c>
      <c r="K14" s="43">
        <v>485733.34</v>
      </c>
      <c r="L14" s="44">
        <v>-3.283777471621395</v>
      </c>
      <c r="M14" s="45">
        <v>2.084812608761235</v>
      </c>
      <c r="N14" s="46">
        <v>2.162568126313993</v>
      </c>
    </row>
    <row r="15" spans="1:14" s="38" customFormat="1" ht="15.75" customHeight="1">
      <c r="A15" s="39" t="s">
        <v>20</v>
      </c>
      <c r="B15" s="40">
        <v>6015999</v>
      </c>
      <c r="C15" s="41">
        <v>9391653</v>
      </c>
      <c r="D15" s="41">
        <v>15407652</v>
      </c>
      <c r="E15" s="42">
        <v>45398157.5</v>
      </c>
      <c r="F15" s="43">
        <v>39366304.8675</v>
      </c>
      <c r="G15" s="40">
        <v>6334338</v>
      </c>
      <c r="H15" s="41">
        <v>11183138</v>
      </c>
      <c r="I15" s="41">
        <v>17517476</v>
      </c>
      <c r="J15" s="42">
        <v>48947506.75</v>
      </c>
      <c r="K15" s="43">
        <v>42445321.851</v>
      </c>
      <c r="L15" s="44">
        <v>13.69335184880863</v>
      </c>
      <c r="M15" s="45">
        <v>7.818267184081204</v>
      </c>
      <c r="N15" s="46">
        <v>7.821452874135454</v>
      </c>
    </row>
    <row r="16" spans="1:14" s="38" customFormat="1" ht="15.75" customHeight="1">
      <c r="A16" s="39" t="s">
        <v>21</v>
      </c>
      <c r="B16" s="40">
        <v>30751</v>
      </c>
      <c r="C16" s="41">
        <v>57177</v>
      </c>
      <c r="D16" s="41">
        <v>87928</v>
      </c>
      <c r="E16" s="42">
        <v>93740.35</v>
      </c>
      <c r="F16" s="43">
        <v>93740.35</v>
      </c>
      <c r="G16" s="40">
        <v>32000</v>
      </c>
      <c r="H16" s="41">
        <v>58620</v>
      </c>
      <c r="I16" s="41">
        <v>90620</v>
      </c>
      <c r="J16" s="42">
        <v>99374.55</v>
      </c>
      <c r="K16" s="43">
        <v>99374.55</v>
      </c>
      <c r="L16" s="44">
        <v>3.061595851150942</v>
      </c>
      <c r="M16" s="45">
        <v>6.010432007134598</v>
      </c>
      <c r="N16" s="46">
        <v>6.010432007134598</v>
      </c>
    </row>
    <row r="17" spans="1:14" s="38" customFormat="1" ht="15.75" customHeight="1">
      <c r="A17" s="39" t="s">
        <v>22</v>
      </c>
      <c r="B17" s="40">
        <v>781910</v>
      </c>
      <c r="C17" s="41">
        <v>613448</v>
      </c>
      <c r="D17" s="41">
        <v>1395358</v>
      </c>
      <c r="E17" s="42">
        <v>4477621.5</v>
      </c>
      <c r="F17" s="43">
        <v>3566941.904</v>
      </c>
      <c r="G17" s="40">
        <v>808411</v>
      </c>
      <c r="H17" s="41">
        <v>606409</v>
      </c>
      <c r="I17" s="41">
        <v>1414820</v>
      </c>
      <c r="J17" s="42">
        <v>4252710.5</v>
      </c>
      <c r="K17" s="43">
        <v>3785228.4595</v>
      </c>
      <c r="L17" s="44">
        <v>1.3947675076933663</v>
      </c>
      <c r="M17" s="45">
        <v>-5.023001609224897</v>
      </c>
      <c r="N17" s="46">
        <v>6.119711544929042</v>
      </c>
    </row>
    <row r="18" spans="1:17" s="38" customFormat="1" ht="15.75" customHeight="1">
      <c r="A18" s="39" t="s">
        <v>23</v>
      </c>
      <c r="B18" s="40">
        <v>191410</v>
      </c>
      <c r="C18" s="41">
        <v>286486</v>
      </c>
      <c r="D18" s="41">
        <v>477896</v>
      </c>
      <c r="E18" s="42">
        <v>685629</v>
      </c>
      <c r="F18" s="43">
        <v>595935.62</v>
      </c>
      <c r="G18" s="40">
        <v>200072</v>
      </c>
      <c r="H18" s="41">
        <v>272331</v>
      </c>
      <c r="I18" s="41">
        <v>472403</v>
      </c>
      <c r="J18" s="42">
        <v>815575.5</v>
      </c>
      <c r="K18" s="43">
        <v>711272.56</v>
      </c>
      <c r="L18" s="44">
        <v>-1.149413261462745</v>
      </c>
      <c r="M18" s="45">
        <v>18.952888515509116</v>
      </c>
      <c r="N18" s="46">
        <v>19.353926184174068</v>
      </c>
      <c r="Q18" s="47"/>
    </row>
    <row r="19" spans="1:14" s="38" customFormat="1" ht="15.75" customHeight="1">
      <c r="A19" s="48" t="s">
        <v>24</v>
      </c>
      <c r="B19" s="49">
        <v>9642</v>
      </c>
      <c r="C19" s="50">
        <v>50855</v>
      </c>
      <c r="D19" s="50">
        <v>60497</v>
      </c>
      <c r="E19" s="45">
        <v>18160</v>
      </c>
      <c r="F19" s="51">
        <v>18160</v>
      </c>
      <c r="G19" s="49">
        <v>8621</v>
      </c>
      <c r="H19" s="50">
        <v>51593</v>
      </c>
      <c r="I19" s="50">
        <v>60214</v>
      </c>
      <c r="J19" s="45">
        <v>16651</v>
      </c>
      <c r="K19" s="51">
        <v>16651</v>
      </c>
      <c r="L19" s="44">
        <v>-0.46779179132849563</v>
      </c>
      <c r="M19" s="45">
        <v>-8.309471365638768</v>
      </c>
      <c r="N19" s="46">
        <v>-8.309471365638768</v>
      </c>
    </row>
    <row r="20" spans="1:14" s="38" customFormat="1" ht="15.75" customHeight="1">
      <c r="A20" s="39" t="s">
        <v>33</v>
      </c>
      <c r="B20" s="40">
        <v>487220</v>
      </c>
      <c r="C20" s="41">
        <v>695341</v>
      </c>
      <c r="D20" s="41">
        <v>1182561</v>
      </c>
      <c r="E20" s="42">
        <v>2569093.75</v>
      </c>
      <c r="F20" s="43">
        <v>759543.75</v>
      </c>
      <c r="G20" s="40">
        <v>1276014</v>
      </c>
      <c r="H20" s="41">
        <v>1004655</v>
      </c>
      <c r="I20" s="41">
        <v>2280669</v>
      </c>
      <c r="J20" s="42">
        <v>8264287.85</v>
      </c>
      <c r="K20" s="43">
        <v>832286.35</v>
      </c>
      <c r="L20" s="44">
        <v>92.85846565208898</v>
      </c>
      <c r="M20" s="45">
        <v>221.68105387356923</v>
      </c>
      <c r="N20" s="46">
        <v>9.577144173722708</v>
      </c>
    </row>
    <row r="21" spans="1:14" s="38" customFormat="1" ht="15.75" customHeight="1">
      <c r="A21" s="39" t="s">
        <v>25</v>
      </c>
      <c r="B21" s="40">
        <v>197156</v>
      </c>
      <c r="C21" s="41">
        <v>345308</v>
      </c>
      <c r="D21" s="41">
        <v>542464</v>
      </c>
      <c r="E21" s="42">
        <v>501505.5</v>
      </c>
      <c r="F21" s="43">
        <v>486184.6</v>
      </c>
      <c r="G21" s="40">
        <v>190882</v>
      </c>
      <c r="H21" s="41">
        <v>369096</v>
      </c>
      <c r="I21" s="41">
        <v>559978</v>
      </c>
      <c r="J21" s="42">
        <v>560294.75</v>
      </c>
      <c r="K21" s="43">
        <v>560294.75</v>
      </c>
      <c r="L21" s="44">
        <v>3.2286013449740443</v>
      </c>
      <c r="M21" s="45">
        <v>11.722553391737478</v>
      </c>
      <c r="N21" s="46">
        <v>15.243212146168354</v>
      </c>
    </row>
    <row r="22" spans="1:14" s="38" customFormat="1" ht="15.75" customHeight="1">
      <c r="A22" s="48" t="s">
        <v>26</v>
      </c>
      <c r="B22" s="40">
        <v>76536</v>
      </c>
      <c r="C22" s="41">
        <v>233976</v>
      </c>
      <c r="D22" s="41">
        <v>310512</v>
      </c>
      <c r="E22" s="42">
        <v>341838.5</v>
      </c>
      <c r="F22" s="43">
        <v>337715.615</v>
      </c>
      <c r="G22" s="40">
        <v>190812</v>
      </c>
      <c r="H22" s="41">
        <v>276933</v>
      </c>
      <c r="I22" s="41">
        <v>467745</v>
      </c>
      <c r="J22" s="42">
        <v>917527.5</v>
      </c>
      <c r="K22" s="43">
        <v>297580.5</v>
      </c>
      <c r="L22" s="44">
        <v>50.63669036945432</v>
      </c>
      <c r="M22" s="45">
        <v>168.40964373527265</v>
      </c>
      <c r="N22" s="46">
        <v>-11.884293534961358</v>
      </c>
    </row>
    <row r="23" spans="1:14" s="38" customFormat="1" ht="15.75" customHeight="1">
      <c r="A23" s="39" t="s">
        <v>27</v>
      </c>
      <c r="B23" s="40">
        <v>3570535</v>
      </c>
      <c r="C23" s="41">
        <v>1858260</v>
      </c>
      <c r="D23" s="41">
        <v>5428795</v>
      </c>
      <c r="E23" s="42">
        <v>20624040.625</v>
      </c>
      <c r="F23" s="43">
        <v>17655516.6475</v>
      </c>
      <c r="G23" s="40">
        <v>3802989</v>
      </c>
      <c r="H23" s="41">
        <v>1910156</v>
      </c>
      <c r="I23" s="41">
        <v>5713145</v>
      </c>
      <c r="J23" s="42">
        <v>22170718.75</v>
      </c>
      <c r="K23" s="43">
        <v>19156425.29</v>
      </c>
      <c r="L23" s="44">
        <v>5.237810600694997</v>
      </c>
      <c r="M23" s="45">
        <v>7.499394290007126</v>
      </c>
      <c r="N23" s="46">
        <v>8.50107460725328</v>
      </c>
    </row>
    <row r="24" spans="1:14" s="38" customFormat="1" ht="15.75" customHeight="1">
      <c r="A24" s="39" t="s">
        <v>28</v>
      </c>
      <c r="B24" s="40">
        <v>100240</v>
      </c>
      <c r="C24" s="41">
        <v>132923</v>
      </c>
      <c r="D24" s="41">
        <v>233163</v>
      </c>
      <c r="E24" s="42">
        <v>391628.7414</v>
      </c>
      <c r="F24" s="43">
        <v>357420.8792</v>
      </c>
      <c r="G24" s="40">
        <v>114468</v>
      </c>
      <c r="H24" s="41">
        <v>126091</v>
      </c>
      <c r="I24" s="41">
        <v>240559</v>
      </c>
      <c r="J24" s="42">
        <v>387482.7146</v>
      </c>
      <c r="K24" s="43">
        <v>356397.0807</v>
      </c>
      <c r="L24" s="44">
        <v>3.1720298675175735</v>
      </c>
      <c r="M24" s="45">
        <v>-1.0586625448323115</v>
      </c>
      <c r="N24" s="46">
        <v>-0.28644059694877316</v>
      </c>
    </row>
    <row r="25" spans="1:14" s="38" customFormat="1" ht="15.75" customHeight="1" thickBot="1">
      <c r="A25" s="52" t="s">
        <v>29</v>
      </c>
      <c r="B25" s="53">
        <v>640585</v>
      </c>
      <c r="C25" s="54">
        <v>285003</v>
      </c>
      <c r="D25" s="54">
        <v>925588</v>
      </c>
      <c r="E25" s="55">
        <v>2385148.8434</v>
      </c>
      <c r="F25" s="56">
        <v>1723980.5633</v>
      </c>
      <c r="G25" s="53">
        <v>678232</v>
      </c>
      <c r="H25" s="54">
        <v>303595</v>
      </c>
      <c r="I25" s="54">
        <v>981827</v>
      </c>
      <c r="J25" s="55">
        <v>2577310.938</v>
      </c>
      <c r="K25" s="56">
        <v>1750873.3623</v>
      </c>
      <c r="L25" s="57">
        <v>6.076029507729141</v>
      </c>
      <c r="M25" s="58">
        <v>8.056608086817562</v>
      </c>
      <c r="N25" s="59">
        <v>1.559924721455233</v>
      </c>
    </row>
    <row r="26" spans="1:14" s="38" customFormat="1" ht="15.75" customHeight="1" thickBot="1" thickTop="1">
      <c r="A26" s="60" t="s">
        <v>30</v>
      </c>
      <c r="B26" s="61">
        <f>SUM($B$8:$B$25)</f>
        <v>15516452</v>
      </c>
      <c r="C26" s="62">
        <f>SUM($C$8:$C$25)</f>
        <v>21820509</v>
      </c>
      <c r="D26" s="62">
        <f>SUM($D$8:$D$25)</f>
        <v>37336961</v>
      </c>
      <c r="E26" s="63">
        <f>SUM($E$8:$E$25)</f>
        <v>104484306.3398</v>
      </c>
      <c r="F26" s="64">
        <f>SUM($F$8:$F$25)</f>
        <v>88951034.54079998</v>
      </c>
      <c r="G26" s="61">
        <f>SUM($G$8:$G$25)</f>
        <v>17230236</v>
      </c>
      <c r="H26" s="62">
        <f>SUM($H$8:$H$25)</f>
        <v>23993398</v>
      </c>
      <c r="I26" s="62">
        <f>SUM($I$8:$I$25)</f>
        <v>41223634</v>
      </c>
      <c r="J26" s="63">
        <f>SUM($J$8:$J$25)</f>
        <v>117008677.42259999</v>
      </c>
      <c r="K26" s="64">
        <f>SUM($K$7:$K$25)</f>
        <v>94067373.5454</v>
      </c>
      <c r="L26" s="65">
        <v>10.409719741250498</v>
      </c>
      <c r="M26" s="66">
        <v>11.986844265461924</v>
      </c>
      <c r="N26" s="67">
        <v>5.751860032896257</v>
      </c>
    </row>
    <row r="27" spans="1:17" ht="22.5" customHeight="1" thickTop="1">
      <c r="A27" s="1"/>
      <c r="B27" s="2"/>
      <c r="C27" s="2"/>
      <c r="D27" s="2"/>
      <c r="E27" s="3"/>
      <c r="F27" s="3"/>
      <c r="G27" s="2"/>
      <c r="H27" s="2"/>
      <c r="I27" s="2"/>
      <c r="J27" s="3"/>
      <c r="K27" s="3"/>
      <c r="L27" s="4"/>
      <c r="M27" s="4"/>
      <c r="N27" s="4"/>
      <c r="Q27" s="68"/>
    </row>
    <row r="28" ht="11.25">
      <c r="A28" s="69" t="s">
        <v>31</v>
      </c>
    </row>
    <row r="29" ht="11.25">
      <c r="A29" s="8" t="s">
        <v>32</v>
      </c>
    </row>
  </sheetData>
  <sheetProtection/>
  <mergeCells count="9">
    <mergeCell ref="G7:K7"/>
    <mergeCell ref="B7:F7"/>
    <mergeCell ref="L7:N7"/>
    <mergeCell ref="B1:M1"/>
    <mergeCell ref="A5:M5"/>
    <mergeCell ref="B2:M2"/>
    <mergeCell ref="B4:M4"/>
    <mergeCell ref="B3:M3"/>
    <mergeCell ref="A7:A8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90" r:id="rId2"/>
  <headerFooter alignWithMargins="0">
    <oddHeader>&amp;R&amp;D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Beni Culturali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</cp:lastModifiedBy>
  <cp:lastPrinted>2014-06-26T09:34:43Z</cp:lastPrinted>
  <dcterms:created xsi:type="dcterms:W3CDTF">2003-02-04T11:58:37Z</dcterms:created>
  <dcterms:modified xsi:type="dcterms:W3CDTF">2014-06-26T09:34:51Z</dcterms:modified>
  <cp:category/>
  <cp:version/>
  <cp:contentType/>
  <cp:contentStatus/>
</cp:coreProperties>
</file>